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elinecoqueret/Desktop/"/>
    </mc:Choice>
  </mc:AlternateContent>
  <xr:revisionPtr revIDLastSave="0" documentId="13_ncr:1_{3DC65923-1BEC-FF48-82A0-507CF6B7441D}" xr6:coauthVersionLast="36" xr6:coauthVersionMax="36" xr10:uidLastSave="{00000000-0000-0000-0000-000000000000}"/>
  <bookViews>
    <workbookView xWindow="780" yWindow="960" windowWidth="27640" windowHeight="15700" xr2:uid="{7AF91311-D10B-D241-AA1E-AB76E6576887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48" i="1" l="1"/>
  <c r="AX48" i="1"/>
  <c r="AV48" i="1"/>
  <c r="AW47" i="1"/>
  <c r="AT46" i="1"/>
  <c r="AS46" i="1"/>
  <c r="AU46" i="1" s="1"/>
  <c r="AV46" i="1" s="1"/>
  <c r="AJ46" i="1"/>
  <c r="AI46" i="1"/>
  <c r="O46" i="1"/>
  <c r="P46" i="1" s="1"/>
  <c r="H46" i="1"/>
  <c r="I46" i="1" s="1"/>
  <c r="AX46" i="1" s="1"/>
  <c r="AS45" i="1"/>
  <c r="AU45" i="1" s="1"/>
  <c r="AV45" i="1" s="1"/>
  <c r="AJ45" i="1"/>
  <c r="AI45" i="1"/>
  <c r="O45" i="1"/>
  <c r="P45" i="1" s="1"/>
  <c r="I45" i="1"/>
  <c r="H45" i="1"/>
  <c r="AT44" i="1"/>
  <c r="AS44" i="1"/>
  <c r="AI44" i="1"/>
  <c r="AJ44" i="1" s="1"/>
  <c r="P44" i="1"/>
  <c r="O44" i="1"/>
  <c r="H44" i="1"/>
  <c r="I44" i="1" s="1"/>
  <c r="AX44" i="1" s="1"/>
  <c r="AT43" i="1"/>
  <c r="AS43" i="1"/>
  <c r="AU43" i="1" s="1"/>
  <c r="AV43" i="1" s="1"/>
  <c r="AJ43" i="1"/>
  <c r="AI43" i="1"/>
  <c r="P43" i="1"/>
  <c r="AX43" i="1" s="1"/>
  <c r="O43" i="1"/>
  <c r="I43" i="1"/>
  <c r="H43" i="1"/>
  <c r="AS42" i="1"/>
  <c r="AU42" i="1" s="1"/>
  <c r="AV42" i="1" s="1"/>
  <c r="AJ42" i="1"/>
  <c r="AI42" i="1"/>
  <c r="O42" i="1"/>
  <c r="P42" i="1" s="1"/>
  <c r="I42" i="1"/>
  <c r="H42" i="1"/>
  <c r="AT41" i="1"/>
  <c r="AS41" i="1"/>
  <c r="AJ41" i="1"/>
  <c r="AI41" i="1"/>
  <c r="AU41" i="1" s="1"/>
  <c r="AV41" i="1" s="1"/>
  <c r="P41" i="1"/>
  <c r="O41" i="1"/>
  <c r="I41" i="1"/>
  <c r="AX41" i="1" s="1"/>
  <c r="H41" i="1"/>
  <c r="AT40" i="1"/>
  <c r="AS40" i="1"/>
  <c r="AI40" i="1"/>
  <c r="AJ40" i="1" s="1"/>
  <c r="P40" i="1"/>
  <c r="O40" i="1"/>
  <c r="H40" i="1"/>
  <c r="I40" i="1" s="1"/>
  <c r="AX40" i="1" s="1"/>
  <c r="AT39" i="1"/>
  <c r="AS39" i="1"/>
  <c r="AU39" i="1" s="1"/>
  <c r="AV39" i="1" s="1"/>
  <c r="AJ39" i="1"/>
  <c r="AI39" i="1"/>
  <c r="P39" i="1"/>
  <c r="AX39" i="1" s="1"/>
  <c r="O39" i="1"/>
  <c r="I39" i="1"/>
  <c r="H39" i="1"/>
  <c r="AS38" i="1"/>
  <c r="AU38" i="1" s="1"/>
  <c r="AV38" i="1" s="1"/>
  <c r="AJ38" i="1"/>
  <c r="AI38" i="1"/>
  <c r="O38" i="1"/>
  <c r="P38" i="1" s="1"/>
  <c r="I38" i="1"/>
  <c r="H38" i="1"/>
  <c r="AT37" i="1"/>
  <c r="AS37" i="1"/>
  <c r="AJ37" i="1"/>
  <c r="AI37" i="1"/>
  <c r="AU37" i="1" s="1"/>
  <c r="AV37" i="1" s="1"/>
  <c r="P37" i="1"/>
  <c r="O37" i="1"/>
  <c r="I37" i="1"/>
  <c r="AX37" i="1" s="1"/>
  <c r="H37" i="1"/>
  <c r="AT36" i="1"/>
  <c r="AS36" i="1"/>
  <c r="AI36" i="1"/>
  <c r="AJ36" i="1" s="1"/>
  <c r="P36" i="1"/>
  <c r="O36" i="1"/>
  <c r="H36" i="1"/>
  <c r="I36" i="1" s="1"/>
  <c r="AX36" i="1" s="1"/>
  <c r="AT35" i="1"/>
  <c r="AS35" i="1"/>
  <c r="AU35" i="1" s="1"/>
  <c r="AV35" i="1" s="1"/>
  <c r="AJ35" i="1"/>
  <c r="AI35" i="1"/>
  <c r="P35" i="1"/>
  <c r="AX35" i="1" s="1"/>
  <c r="O35" i="1"/>
  <c r="I35" i="1"/>
  <c r="H35" i="1"/>
  <c r="AS34" i="1"/>
  <c r="AU34" i="1" s="1"/>
  <c r="AV34" i="1" s="1"/>
  <c r="AJ34" i="1"/>
  <c r="AI34" i="1"/>
  <c r="O34" i="1"/>
  <c r="P34" i="1" s="1"/>
  <c r="I34" i="1"/>
  <c r="H34" i="1"/>
  <c r="AT33" i="1"/>
  <c r="AS33" i="1"/>
  <c r="AJ33" i="1"/>
  <c r="AI33" i="1"/>
  <c r="AU33" i="1" s="1"/>
  <c r="AV33" i="1" s="1"/>
  <c r="P33" i="1"/>
  <c r="O33" i="1"/>
  <c r="I33" i="1"/>
  <c r="AX33" i="1" s="1"/>
  <c r="H33" i="1"/>
  <c r="AT32" i="1"/>
  <c r="AS32" i="1"/>
  <c r="AI32" i="1"/>
  <c r="AJ32" i="1" s="1"/>
  <c r="P32" i="1"/>
  <c r="O32" i="1"/>
  <c r="H32" i="1"/>
  <c r="I32" i="1" s="1"/>
  <c r="AX32" i="1" s="1"/>
  <c r="AT31" i="1"/>
  <c r="AS31" i="1"/>
  <c r="AU31" i="1" s="1"/>
  <c r="AV31" i="1" s="1"/>
  <c r="AJ31" i="1"/>
  <c r="AI31" i="1"/>
  <c r="P31" i="1"/>
  <c r="AX31" i="1" s="1"/>
  <c r="O31" i="1"/>
  <c r="I31" i="1"/>
  <c r="H31" i="1"/>
  <c r="AS30" i="1"/>
  <c r="AU30" i="1" s="1"/>
  <c r="AV30" i="1" s="1"/>
  <c r="AJ30" i="1"/>
  <c r="AI30" i="1"/>
  <c r="O30" i="1"/>
  <c r="P30" i="1" s="1"/>
  <c r="I30" i="1"/>
  <c r="H30" i="1"/>
  <c r="AT29" i="1"/>
  <c r="AS29" i="1"/>
  <c r="AJ29" i="1"/>
  <c r="AI29" i="1"/>
  <c r="AU29" i="1" s="1"/>
  <c r="AV29" i="1" s="1"/>
  <c r="P29" i="1"/>
  <c r="O29" i="1"/>
  <c r="I29" i="1"/>
  <c r="AX29" i="1" s="1"/>
  <c r="H29" i="1"/>
  <c r="AT28" i="1"/>
  <c r="AS28" i="1"/>
  <c r="AI28" i="1"/>
  <c r="AJ28" i="1" s="1"/>
  <c r="P28" i="1"/>
  <c r="O28" i="1"/>
  <c r="H28" i="1"/>
  <c r="I28" i="1" s="1"/>
  <c r="AT27" i="1"/>
  <c r="AS27" i="1"/>
  <c r="AU27" i="1" s="1"/>
  <c r="AV27" i="1" s="1"/>
  <c r="AJ27" i="1"/>
  <c r="AI27" i="1"/>
  <c r="P27" i="1"/>
  <c r="AX27" i="1" s="1"/>
  <c r="O27" i="1"/>
  <c r="I27" i="1"/>
  <c r="H27" i="1"/>
  <c r="AS26" i="1"/>
  <c r="AU26" i="1" s="1"/>
  <c r="AV26" i="1" s="1"/>
  <c r="AJ26" i="1"/>
  <c r="AI26" i="1"/>
  <c r="O26" i="1"/>
  <c r="P26" i="1" s="1"/>
  <c r="I26" i="1"/>
  <c r="H26" i="1"/>
  <c r="AT25" i="1"/>
  <c r="AS25" i="1"/>
  <c r="AJ25" i="1"/>
  <c r="AI25" i="1"/>
  <c r="AU25" i="1" s="1"/>
  <c r="AV25" i="1" s="1"/>
  <c r="P25" i="1"/>
  <c r="O25" i="1"/>
  <c r="I25" i="1"/>
  <c r="AX25" i="1" s="1"/>
  <c r="H25" i="1"/>
  <c r="AT24" i="1"/>
  <c r="AS24" i="1"/>
  <c r="AI24" i="1"/>
  <c r="AJ24" i="1" s="1"/>
  <c r="P24" i="1"/>
  <c r="O24" i="1"/>
  <c r="H24" i="1"/>
  <c r="I24" i="1" s="1"/>
  <c r="AT23" i="1"/>
  <c r="AS23" i="1"/>
  <c r="AU23" i="1" s="1"/>
  <c r="AV23" i="1" s="1"/>
  <c r="AJ23" i="1"/>
  <c r="AI23" i="1"/>
  <c r="P23" i="1"/>
  <c r="AX23" i="1" s="1"/>
  <c r="O23" i="1"/>
  <c r="I23" i="1"/>
  <c r="H23" i="1"/>
  <c r="AS22" i="1"/>
  <c r="AU22" i="1" s="1"/>
  <c r="AV22" i="1" s="1"/>
  <c r="AJ22" i="1"/>
  <c r="AI22" i="1"/>
  <c r="O22" i="1"/>
  <c r="P22" i="1" s="1"/>
  <c r="I22" i="1"/>
  <c r="H22" i="1"/>
  <c r="AT21" i="1"/>
  <c r="AS21" i="1"/>
  <c r="AJ21" i="1"/>
  <c r="AI21" i="1"/>
  <c r="AU21" i="1" s="1"/>
  <c r="AV21" i="1" s="1"/>
  <c r="P21" i="1"/>
  <c r="O21" i="1"/>
  <c r="I21" i="1"/>
  <c r="AX21" i="1" s="1"/>
  <c r="H21" i="1"/>
  <c r="AT20" i="1"/>
  <c r="AS20" i="1"/>
  <c r="AI20" i="1"/>
  <c r="AJ20" i="1" s="1"/>
  <c r="P20" i="1"/>
  <c r="O20" i="1"/>
  <c r="H20" i="1"/>
  <c r="I20" i="1" s="1"/>
  <c r="AT19" i="1"/>
  <c r="AS19" i="1"/>
  <c r="AU19" i="1" s="1"/>
  <c r="AV19" i="1" s="1"/>
  <c r="AJ19" i="1"/>
  <c r="AI19" i="1"/>
  <c r="P19" i="1"/>
  <c r="AX19" i="1" s="1"/>
  <c r="O19" i="1"/>
  <c r="I19" i="1"/>
  <c r="H19" i="1"/>
  <c r="AS18" i="1"/>
  <c r="AU18" i="1" s="1"/>
  <c r="AV18" i="1" s="1"/>
  <c r="AJ18" i="1"/>
  <c r="AI18" i="1"/>
  <c r="O18" i="1"/>
  <c r="P18" i="1" s="1"/>
  <c r="I18" i="1"/>
  <c r="H18" i="1"/>
  <c r="AT17" i="1"/>
  <c r="AS17" i="1"/>
  <c r="AJ17" i="1"/>
  <c r="AI17" i="1"/>
  <c r="AU17" i="1" s="1"/>
  <c r="AV17" i="1" s="1"/>
  <c r="P17" i="1"/>
  <c r="O17" i="1"/>
  <c r="I17" i="1"/>
  <c r="AX17" i="1" s="1"/>
  <c r="H17" i="1"/>
  <c r="AT16" i="1"/>
  <c r="AS16" i="1"/>
  <c r="AI16" i="1"/>
  <c r="AJ16" i="1" s="1"/>
  <c r="P16" i="1"/>
  <c r="O16" i="1"/>
  <c r="H16" i="1"/>
  <c r="I16" i="1" s="1"/>
  <c r="AT15" i="1"/>
  <c r="AS15" i="1"/>
  <c r="AU15" i="1" s="1"/>
  <c r="AV15" i="1" s="1"/>
  <c r="AJ15" i="1"/>
  <c r="AI15" i="1"/>
  <c r="P15" i="1"/>
  <c r="AX15" i="1" s="1"/>
  <c r="O15" i="1"/>
  <c r="I15" i="1"/>
  <c r="H15" i="1"/>
  <c r="AS14" i="1"/>
  <c r="AU14" i="1" s="1"/>
  <c r="AV14" i="1" s="1"/>
  <c r="AJ14" i="1"/>
  <c r="AI14" i="1"/>
  <c r="O14" i="1"/>
  <c r="P14" i="1" s="1"/>
  <c r="I14" i="1"/>
  <c r="H14" i="1"/>
  <c r="AT13" i="1"/>
  <c r="AS13" i="1"/>
  <c r="AJ13" i="1"/>
  <c r="AI13" i="1"/>
  <c r="AU13" i="1" s="1"/>
  <c r="AV13" i="1" s="1"/>
  <c r="P13" i="1"/>
  <c r="O13" i="1"/>
  <c r="I13" i="1"/>
  <c r="AX13" i="1" s="1"/>
  <c r="H13" i="1"/>
  <c r="AT12" i="1"/>
  <c r="AS12" i="1"/>
  <c r="AI12" i="1"/>
  <c r="AJ12" i="1" s="1"/>
  <c r="P12" i="1"/>
  <c r="O12" i="1"/>
  <c r="H12" i="1"/>
  <c r="I12" i="1" s="1"/>
  <c r="AT11" i="1"/>
  <c r="AS11" i="1"/>
  <c r="AU11" i="1" s="1"/>
  <c r="AV11" i="1" s="1"/>
  <c r="AJ11" i="1"/>
  <c r="AI11" i="1"/>
  <c r="P11" i="1"/>
  <c r="AX11" i="1" s="1"/>
  <c r="O11" i="1"/>
  <c r="I11" i="1"/>
  <c r="H11" i="1"/>
  <c r="AS10" i="1"/>
  <c r="AU10" i="1" s="1"/>
  <c r="AV10" i="1" s="1"/>
  <c r="AJ10" i="1"/>
  <c r="AI10" i="1"/>
  <c r="O10" i="1"/>
  <c r="P10" i="1" s="1"/>
  <c r="I10" i="1"/>
  <c r="H10" i="1"/>
  <c r="AT9" i="1"/>
  <c r="AS9" i="1"/>
  <c r="AJ9" i="1"/>
  <c r="AI9" i="1"/>
  <c r="AU9" i="1" s="1"/>
  <c r="AV9" i="1" s="1"/>
  <c r="P9" i="1"/>
  <c r="O9" i="1"/>
  <c r="I9" i="1"/>
  <c r="AX9" i="1" s="1"/>
  <c r="H9" i="1"/>
  <c r="AT8" i="1"/>
  <c r="AS8" i="1"/>
  <c r="AI8" i="1"/>
  <c r="AJ8" i="1" s="1"/>
  <c r="P8" i="1"/>
  <c r="O8" i="1"/>
  <c r="H8" i="1"/>
  <c r="I8" i="1" s="1"/>
  <c r="AS7" i="1"/>
  <c r="AU7" i="1" s="1"/>
  <c r="AV7" i="1" s="1"/>
  <c r="AJ7" i="1"/>
  <c r="AI7" i="1"/>
  <c r="O7" i="1"/>
  <c r="P7" i="1" s="1"/>
  <c r="I7" i="1"/>
  <c r="H7" i="1"/>
  <c r="AS6" i="1"/>
  <c r="AU6" i="1" s="1"/>
  <c r="AV6" i="1" s="1"/>
  <c r="AJ6" i="1"/>
  <c r="AI6" i="1"/>
  <c r="O6" i="1"/>
  <c r="P6" i="1" s="1"/>
  <c r="I6" i="1"/>
  <c r="H6" i="1"/>
  <c r="AT5" i="1"/>
  <c r="AS5" i="1"/>
  <c r="AI5" i="1"/>
  <c r="AU5" i="1" s="1"/>
  <c r="AV5" i="1" s="1"/>
  <c r="P5" i="1"/>
  <c r="O5" i="1"/>
  <c r="H5" i="1"/>
  <c r="I5" i="1" s="1"/>
  <c r="AT4" i="1"/>
  <c r="AS4" i="1"/>
  <c r="AU4" i="1" s="1"/>
  <c r="AV4" i="1" s="1"/>
  <c r="AI4" i="1"/>
  <c r="AJ4" i="1" s="1"/>
  <c r="P4" i="1"/>
  <c r="P47" i="1" s="1"/>
  <c r="O4" i="1"/>
  <c r="H4" i="1"/>
  <c r="I4" i="1" s="1"/>
  <c r="AS3" i="1"/>
  <c r="AU3" i="1" s="1"/>
  <c r="AV3" i="1" s="1"/>
  <c r="AJ3" i="1"/>
  <c r="AI3" i="1"/>
  <c r="O3" i="1"/>
  <c r="P3" i="1" s="1"/>
  <c r="I3" i="1"/>
  <c r="H3" i="1"/>
  <c r="AX4" i="1" l="1"/>
  <c r="I47" i="1"/>
  <c r="AX10" i="1"/>
  <c r="AX26" i="1"/>
  <c r="AX42" i="1"/>
  <c r="AX8" i="1"/>
  <c r="AX12" i="1"/>
  <c r="AX16" i="1"/>
  <c r="AX20" i="1"/>
  <c r="AX24" i="1"/>
  <c r="AX28" i="1"/>
  <c r="AT3" i="1"/>
  <c r="AX3" i="1" s="1"/>
  <c r="AJ5" i="1"/>
  <c r="AX5" i="1" s="1"/>
  <c r="AU8" i="1"/>
  <c r="AV8" i="1" s="1"/>
  <c r="AV47" i="1" s="1"/>
  <c r="AU12" i="1"/>
  <c r="AV12" i="1" s="1"/>
  <c r="AU16" i="1"/>
  <c r="AV16" i="1" s="1"/>
  <c r="AU20" i="1"/>
  <c r="AV20" i="1" s="1"/>
  <c r="AU24" i="1"/>
  <c r="AV24" i="1" s="1"/>
  <c r="AU28" i="1"/>
  <c r="AV28" i="1" s="1"/>
  <c r="AU32" i="1"/>
  <c r="AV32" i="1" s="1"/>
  <c r="AU36" i="1"/>
  <c r="AV36" i="1" s="1"/>
  <c r="AU40" i="1"/>
  <c r="AV40" i="1" s="1"/>
  <c r="AU44" i="1"/>
  <c r="AV44" i="1" s="1"/>
  <c r="AT7" i="1"/>
  <c r="AX7" i="1" s="1"/>
  <c r="AT6" i="1"/>
  <c r="AX6" i="1" s="1"/>
  <c r="AT10" i="1"/>
  <c r="AT14" i="1"/>
  <c r="AX14" i="1" s="1"/>
  <c r="AT18" i="1"/>
  <c r="AX18" i="1" s="1"/>
  <c r="AT22" i="1"/>
  <c r="AX22" i="1" s="1"/>
  <c r="AT26" i="1"/>
  <c r="AT30" i="1"/>
  <c r="AX30" i="1" s="1"/>
  <c r="AT34" i="1"/>
  <c r="AX34" i="1" s="1"/>
  <c r="AT38" i="1"/>
  <c r="AX38" i="1" s="1"/>
  <c r="AT42" i="1"/>
  <c r="AT45" i="1"/>
  <c r="AX45" i="1" s="1"/>
  <c r="AT47" i="1" l="1"/>
  <c r="AJ47" i="1"/>
  <c r="AX47" i="1"/>
</calcChain>
</file>

<file path=xl/sharedStrings.xml><?xml version="1.0" encoding="utf-8"?>
<sst xmlns="http://schemas.openxmlformats.org/spreadsheetml/2006/main" count="98" uniqueCount="94">
  <si>
    <t>Anonymat</t>
  </si>
  <si>
    <t>Exercice 1</t>
  </si>
  <si>
    <t>Total</t>
  </si>
  <si>
    <t>Exercice 2</t>
  </si>
  <si>
    <t>Problème 1</t>
  </si>
  <si>
    <t>Problème 2</t>
  </si>
  <si>
    <t>questions</t>
  </si>
  <si>
    <t>4 IPP</t>
  </si>
  <si>
    <t>5a REC</t>
  </si>
  <si>
    <t>ramené sur 4</t>
  </si>
  <si>
    <t>1 EULER</t>
  </si>
  <si>
    <t>2a</t>
  </si>
  <si>
    <t>2b IPP</t>
  </si>
  <si>
    <t>3a</t>
  </si>
  <si>
    <t>3b</t>
  </si>
  <si>
    <t xml:space="preserve">Total </t>
  </si>
  <si>
    <t>ramené sur 3</t>
  </si>
  <si>
    <t>A1 C^2</t>
  </si>
  <si>
    <t>A2 C^0 en 0</t>
  </si>
  <si>
    <t>A3 LIM</t>
  </si>
  <si>
    <t>A4a DERIV</t>
  </si>
  <si>
    <t>A4b DL</t>
  </si>
  <si>
    <t>A4c LIM</t>
  </si>
  <si>
    <t>B1 DERIV</t>
  </si>
  <si>
    <t>B2a DERIV</t>
  </si>
  <si>
    <t>B2b SIGNE</t>
  </si>
  <si>
    <t>B3 VAR</t>
  </si>
  <si>
    <t>B4 VAR</t>
  </si>
  <si>
    <t>C1a INEG</t>
  </si>
  <si>
    <t>C1b INEG</t>
  </si>
  <si>
    <t>C2 EQ</t>
  </si>
  <si>
    <t>C3 AF</t>
  </si>
  <si>
    <t>C4a</t>
  </si>
  <si>
    <t>C4b REC</t>
  </si>
  <si>
    <t>C4c LIM</t>
  </si>
  <si>
    <t>ramené sur 8</t>
  </si>
  <si>
    <t>A1</t>
  </si>
  <si>
    <t>A2</t>
  </si>
  <si>
    <t>A3</t>
  </si>
  <si>
    <t>A4 TAN</t>
  </si>
  <si>
    <t>A5</t>
  </si>
  <si>
    <t>A6 BIJ</t>
  </si>
  <si>
    <t>B2 CGT VAR</t>
  </si>
  <si>
    <t>ramené sur 5</t>
  </si>
  <si>
    <t>Total sur 20 (erreur énoncé)</t>
  </si>
  <si>
    <t>au quart sup sur pronote</t>
  </si>
  <si>
    <t>avec le barème anoncé</t>
  </si>
  <si>
    <t xml:space="preserve">barème </t>
  </si>
  <si>
    <t>09</t>
  </si>
  <si>
    <t>12</t>
  </si>
  <si>
    <t>18</t>
  </si>
  <si>
    <t>20</t>
  </si>
  <si>
    <t>21</t>
  </si>
  <si>
    <t>23</t>
  </si>
  <si>
    <t>32</t>
  </si>
  <si>
    <t>347</t>
  </si>
  <si>
    <t>374</t>
  </si>
  <si>
    <t>437</t>
  </si>
  <si>
    <t>45</t>
  </si>
  <si>
    <t>46</t>
  </si>
  <si>
    <t>473</t>
  </si>
  <si>
    <t>49</t>
  </si>
  <si>
    <t>555</t>
  </si>
  <si>
    <t>557</t>
  </si>
  <si>
    <t>57</t>
  </si>
  <si>
    <t>58</t>
  </si>
  <si>
    <t>63</t>
  </si>
  <si>
    <t>64</t>
  </si>
  <si>
    <t>65</t>
  </si>
  <si>
    <t>657</t>
  </si>
  <si>
    <t>67</t>
  </si>
  <si>
    <t>675</t>
  </si>
  <si>
    <t>678</t>
  </si>
  <si>
    <t>734</t>
  </si>
  <si>
    <t>743</t>
  </si>
  <si>
    <t>75</t>
  </si>
  <si>
    <t>756</t>
  </si>
  <si>
    <t>76</t>
  </si>
  <si>
    <t>768</t>
  </si>
  <si>
    <t>786</t>
  </si>
  <si>
    <t>79</t>
  </si>
  <si>
    <t>81</t>
  </si>
  <si>
    <t>85</t>
  </si>
  <si>
    <t>876</t>
  </si>
  <si>
    <t>89</t>
  </si>
  <si>
    <t>90</t>
  </si>
  <si>
    <t>94</t>
  </si>
  <si>
    <t>96</t>
  </si>
  <si>
    <t>97</t>
  </si>
  <si>
    <t>98</t>
  </si>
  <si>
    <t>987</t>
  </si>
  <si>
    <t>Moyennes</t>
  </si>
  <si>
    <t>ecart type</t>
  </si>
  <si>
    <t>5b SOMME DOUBLE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</si>
</sst>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0"/>
      <color indexed="8"/>
      <name val="Helvetica Neue"/>
      <family val="2"/>
    </font>
    <font>
      <sz val="10"/>
      <color indexed="8"/>
      <name val="Helvetica Neue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 wrapText="1"/>
    </xf>
    <xf numFmtId="2" fontId="0" fillId="0" borderId="1" xfId="0" applyNumberFormat="1" applyFont="1" applyBorder="1" applyAlignment="1">
      <alignment vertical="top" wrapText="1"/>
    </xf>
    <xf numFmtId="2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9" fontId="1" fillId="3" borderId="1" xfId="0" applyNumberFormat="1" applyFont="1" applyFill="1" applyBorder="1" applyAlignment="1">
      <alignment vertical="top"/>
    </xf>
    <xf numFmtId="0" fontId="0" fillId="3" borderId="1" xfId="0" applyFont="1" applyFill="1" applyBorder="1" applyAlignment="1">
      <alignment vertical="top" wrapText="1"/>
    </xf>
    <xf numFmtId="2" fontId="0" fillId="3" borderId="1" xfId="0" applyNumberFormat="1" applyFont="1" applyFill="1" applyBorder="1" applyAlignment="1">
      <alignment vertical="top" wrapText="1"/>
    </xf>
    <xf numFmtId="2" fontId="2" fillId="0" borderId="1" xfId="0" applyNumberFormat="1" applyFont="1" applyBorder="1" applyAlignment="1">
      <alignment vertical="top"/>
    </xf>
    <xf numFmtId="0" fontId="0" fillId="4" borderId="1" xfId="0" applyFont="1" applyFill="1" applyBorder="1" applyAlignment="1">
      <alignment vertical="top" wrapText="1"/>
    </xf>
    <xf numFmtId="2" fontId="0" fillId="4" borderId="1" xfId="0" applyNumberFormat="1" applyFont="1" applyFill="1" applyBorder="1" applyAlignment="1">
      <alignment vertical="top" wrapText="1"/>
    </xf>
    <xf numFmtId="0" fontId="0" fillId="5" borderId="1" xfId="0" applyFont="1" applyFill="1" applyBorder="1" applyAlignment="1">
      <alignment vertical="top" wrapText="1"/>
    </xf>
    <xf numFmtId="0" fontId="0" fillId="0" borderId="1" xfId="0" applyBorder="1"/>
    <xf numFmtId="2" fontId="0" fillId="0" borderId="1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D8D72-0D9B-514D-98CC-19F56EDFC86C}">
  <dimension ref="A1:AX48"/>
  <sheetViews>
    <sheetView tabSelected="1" topLeftCell="AF1" workbookViewId="0">
      <selection activeCell="G3" sqref="G3"/>
    </sheetView>
  </sheetViews>
  <sheetFormatPr baseColWidth="10" defaultRowHeight="16" x14ac:dyDescent="0.2"/>
  <sheetData>
    <row r="1" spans="1:50" ht="17" x14ac:dyDescent="0.2">
      <c r="A1" s="1" t="s">
        <v>0</v>
      </c>
      <c r="B1" s="2" t="s">
        <v>1</v>
      </c>
      <c r="C1" s="2"/>
      <c r="D1" s="2"/>
      <c r="E1" s="2"/>
      <c r="F1" s="2"/>
      <c r="G1" s="2"/>
      <c r="H1" s="2" t="s">
        <v>2</v>
      </c>
      <c r="I1" s="3"/>
      <c r="J1" s="2" t="s">
        <v>3</v>
      </c>
      <c r="K1" s="2"/>
      <c r="L1" s="2"/>
      <c r="M1" s="2"/>
      <c r="N1" s="2"/>
      <c r="O1" s="2"/>
      <c r="P1" s="3"/>
      <c r="Q1" s="2" t="s">
        <v>4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 t="s">
        <v>5</v>
      </c>
      <c r="AL1" s="2"/>
      <c r="AM1" s="2"/>
      <c r="AN1" s="2"/>
      <c r="AO1" s="2"/>
      <c r="AP1" s="2"/>
      <c r="AQ1" s="2"/>
      <c r="AR1" s="2"/>
      <c r="AS1" s="2"/>
      <c r="AT1" s="3"/>
      <c r="AU1" s="2"/>
      <c r="AV1" s="3"/>
      <c r="AW1" s="2"/>
      <c r="AX1" s="2"/>
    </row>
    <row r="2" spans="1:50" ht="42" x14ac:dyDescent="0.2">
      <c r="A2" s="1" t="s">
        <v>6</v>
      </c>
      <c r="B2" s="2">
        <v>1</v>
      </c>
      <c r="C2" s="2">
        <v>2</v>
      </c>
      <c r="D2" s="2">
        <v>3</v>
      </c>
      <c r="E2" s="2" t="s">
        <v>7</v>
      </c>
      <c r="F2" s="2" t="s">
        <v>8</v>
      </c>
      <c r="G2" s="2" t="s">
        <v>93</v>
      </c>
      <c r="H2" s="2"/>
      <c r="I2" s="4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4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5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2" t="s">
        <v>32</v>
      </c>
      <c r="AG2" s="2" t="s">
        <v>33</v>
      </c>
      <c r="AH2" s="2" t="s">
        <v>34</v>
      </c>
      <c r="AI2" s="2" t="s">
        <v>2</v>
      </c>
      <c r="AJ2" s="5" t="s">
        <v>35</v>
      </c>
      <c r="AK2" s="2" t="s">
        <v>36</v>
      </c>
      <c r="AL2" s="2" t="s">
        <v>37</v>
      </c>
      <c r="AM2" s="2" t="s">
        <v>38</v>
      </c>
      <c r="AN2" s="2" t="s">
        <v>39</v>
      </c>
      <c r="AO2" s="2" t="s">
        <v>40</v>
      </c>
      <c r="AP2" s="2" t="s">
        <v>41</v>
      </c>
      <c r="AQ2" s="2" t="s">
        <v>23</v>
      </c>
      <c r="AR2" s="2" t="s">
        <v>42</v>
      </c>
      <c r="AS2" s="2" t="s">
        <v>2</v>
      </c>
      <c r="AT2" s="4" t="s">
        <v>43</v>
      </c>
      <c r="AU2" s="2" t="s">
        <v>2</v>
      </c>
      <c r="AV2" s="4" t="s">
        <v>44</v>
      </c>
      <c r="AW2" s="5" t="s">
        <v>45</v>
      </c>
      <c r="AX2" s="5" t="s">
        <v>46</v>
      </c>
    </row>
    <row r="3" spans="1:50" x14ac:dyDescent="0.2">
      <c r="A3" s="6" t="s">
        <v>47</v>
      </c>
      <c r="B3" s="7">
        <v>1</v>
      </c>
      <c r="C3" s="7">
        <v>2</v>
      </c>
      <c r="D3" s="7">
        <v>2</v>
      </c>
      <c r="E3" s="7">
        <v>3</v>
      </c>
      <c r="F3" s="7">
        <v>3</v>
      </c>
      <c r="G3" s="7">
        <v>2</v>
      </c>
      <c r="H3" s="7">
        <f t="shared" ref="H3:H46" si="0">SUM(B3:G3)</f>
        <v>13</v>
      </c>
      <c r="I3" s="8">
        <f t="shared" ref="I3:I46" si="1">H3/13*4</f>
        <v>4</v>
      </c>
      <c r="J3" s="7">
        <v>2</v>
      </c>
      <c r="K3" s="7">
        <v>2</v>
      </c>
      <c r="L3" s="7">
        <v>3</v>
      </c>
      <c r="M3" s="7">
        <v>1</v>
      </c>
      <c r="N3" s="7">
        <v>2</v>
      </c>
      <c r="O3" s="7">
        <f t="shared" ref="O3:O46" si="2">SUM(J3:N3)</f>
        <v>10</v>
      </c>
      <c r="P3" s="8">
        <f t="shared" ref="P3:P46" si="3">O3/10*3</f>
        <v>3</v>
      </c>
      <c r="Q3" s="7">
        <v>1</v>
      </c>
      <c r="R3" s="7">
        <v>1</v>
      </c>
      <c r="S3" s="7">
        <v>2</v>
      </c>
      <c r="T3" s="7">
        <v>2</v>
      </c>
      <c r="U3" s="7">
        <v>2</v>
      </c>
      <c r="V3" s="7">
        <v>1</v>
      </c>
      <c r="W3" s="7">
        <v>2</v>
      </c>
      <c r="X3" s="7">
        <v>2</v>
      </c>
      <c r="Y3" s="7">
        <v>3</v>
      </c>
      <c r="Z3" s="7">
        <v>2</v>
      </c>
      <c r="AA3" s="7">
        <v>2</v>
      </c>
      <c r="AB3" s="7">
        <v>1</v>
      </c>
      <c r="AC3" s="7">
        <v>1</v>
      </c>
      <c r="AD3" s="7">
        <v>2</v>
      </c>
      <c r="AE3" s="7">
        <v>2</v>
      </c>
      <c r="AF3" s="7">
        <v>1</v>
      </c>
      <c r="AG3" s="7">
        <v>3</v>
      </c>
      <c r="AH3" s="7">
        <v>1</v>
      </c>
      <c r="AI3" s="7">
        <f t="shared" ref="AI3:AI46" si="4" xml:space="preserve"> SUM(Q3:AH3)</f>
        <v>31</v>
      </c>
      <c r="AJ3" s="8">
        <f t="shared" ref="AJ3:AJ46" si="5">AI3/31*8</f>
        <v>8</v>
      </c>
      <c r="AK3" s="7">
        <v>1</v>
      </c>
      <c r="AL3" s="7">
        <v>1</v>
      </c>
      <c r="AM3" s="7">
        <v>3</v>
      </c>
      <c r="AN3" s="7">
        <v>1</v>
      </c>
      <c r="AO3" s="7">
        <v>1</v>
      </c>
      <c r="AP3" s="7">
        <v>3</v>
      </c>
      <c r="AQ3" s="7">
        <v>2</v>
      </c>
      <c r="AR3" s="7">
        <v>3</v>
      </c>
      <c r="AS3" s="7">
        <f t="shared" ref="AS3:AS46" si="6">SUM(AK3:AR3)</f>
        <v>15</v>
      </c>
      <c r="AT3" s="8">
        <f t="shared" ref="AT3:AT46" si="7">AS3/3</f>
        <v>5</v>
      </c>
      <c r="AU3" s="7">
        <f t="shared" ref="AU3:AU46" si="8" xml:space="preserve"> SUM(AS3,AI3,O3,H3)</f>
        <v>69</v>
      </c>
      <c r="AV3" s="8">
        <f t="shared" ref="AV3:AV46" si="9">AU3/67*20</f>
        <v>20.597014925373138</v>
      </c>
      <c r="AW3" s="7">
        <v>20.75</v>
      </c>
      <c r="AX3" s="8">
        <f t="shared" ref="AX3:AX46" si="10">SUM(I3,P3,AJ3,AT3)</f>
        <v>20</v>
      </c>
    </row>
    <row r="4" spans="1:50" x14ac:dyDescent="0.2">
      <c r="A4" s="9" t="s">
        <v>48</v>
      </c>
      <c r="B4" s="2">
        <v>1</v>
      </c>
      <c r="C4" s="2">
        <v>0</v>
      </c>
      <c r="D4" s="2">
        <v>2</v>
      </c>
      <c r="E4" s="2">
        <v>2</v>
      </c>
      <c r="F4" s="2">
        <v>0</v>
      </c>
      <c r="G4" s="2">
        <v>0.5</v>
      </c>
      <c r="H4" s="10">
        <f t="shared" si="0"/>
        <v>5.5</v>
      </c>
      <c r="I4" s="11">
        <f t="shared" si="1"/>
        <v>1.6923076923076923</v>
      </c>
      <c r="J4" s="2">
        <v>2</v>
      </c>
      <c r="K4" s="2">
        <v>2</v>
      </c>
      <c r="L4" s="2">
        <v>0</v>
      </c>
      <c r="M4" s="2">
        <v>0.75</v>
      </c>
      <c r="N4" s="2">
        <v>0</v>
      </c>
      <c r="O4" s="10">
        <f t="shared" si="2"/>
        <v>4.75</v>
      </c>
      <c r="P4" s="11">
        <f t="shared" si="3"/>
        <v>1.4249999999999998</v>
      </c>
      <c r="Q4" s="2">
        <v>1</v>
      </c>
      <c r="R4" s="2">
        <v>0</v>
      </c>
      <c r="S4" s="2">
        <v>2</v>
      </c>
      <c r="T4" s="2">
        <v>2</v>
      </c>
      <c r="U4" s="2">
        <v>1.5</v>
      </c>
      <c r="V4" s="2">
        <v>1</v>
      </c>
      <c r="W4" s="2">
        <v>1</v>
      </c>
      <c r="X4" s="2">
        <v>2</v>
      </c>
      <c r="Y4" s="2">
        <v>3</v>
      </c>
      <c r="Z4" s="2">
        <v>2</v>
      </c>
      <c r="AA4" s="2">
        <v>2</v>
      </c>
      <c r="AB4" s="2">
        <v>1</v>
      </c>
      <c r="AC4" s="2">
        <v>1</v>
      </c>
      <c r="AD4" s="2">
        <v>0</v>
      </c>
      <c r="AE4" s="2">
        <v>1</v>
      </c>
      <c r="AF4" s="2">
        <v>1</v>
      </c>
      <c r="AG4" s="2">
        <v>1</v>
      </c>
      <c r="AH4" s="2">
        <v>0</v>
      </c>
      <c r="AI4" s="10">
        <f t="shared" si="4"/>
        <v>22.5</v>
      </c>
      <c r="AJ4" s="11">
        <f t="shared" si="5"/>
        <v>5.806451612903226</v>
      </c>
      <c r="AK4" s="2">
        <v>0.75</v>
      </c>
      <c r="AL4" s="2">
        <v>1</v>
      </c>
      <c r="AM4" s="2">
        <v>3</v>
      </c>
      <c r="AN4" s="2">
        <v>1</v>
      </c>
      <c r="AO4" s="2">
        <v>1</v>
      </c>
      <c r="AP4" s="2">
        <v>2</v>
      </c>
      <c r="AQ4" s="2">
        <v>1.75</v>
      </c>
      <c r="AR4" s="2">
        <v>0</v>
      </c>
      <c r="AS4" s="10">
        <f t="shared" si="6"/>
        <v>10.5</v>
      </c>
      <c r="AT4" s="11">
        <f t="shared" si="7"/>
        <v>3.5</v>
      </c>
      <c r="AU4" s="12">
        <f t="shared" si="8"/>
        <v>43.25</v>
      </c>
      <c r="AV4" s="3">
        <f t="shared" si="9"/>
        <v>12.91044776119403</v>
      </c>
      <c r="AW4" s="2">
        <v>13</v>
      </c>
      <c r="AX4" s="3">
        <f t="shared" si="10"/>
        <v>12.423759305210918</v>
      </c>
    </row>
    <row r="5" spans="1:50" x14ac:dyDescent="0.2">
      <c r="A5" s="9" t="s">
        <v>49</v>
      </c>
      <c r="B5" s="2">
        <v>1</v>
      </c>
      <c r="C5" s="2">
        <v>0</v>
      </c>
      <c r="D5" s="2">
        <v>0</v>
      </c>
      <c r="E5" s="2">
        <v>0</v>
      </c>
      <c r="F5" s="2">
        <v>0.5</v>
      </c>
      <c r="G5" s="2">
        <v>0</v>
      </c>
      <c r="H5" s="10">
        <f t="shared" si="0"/>
        <v>1.5</v>
      </c>
      <c r="I5" s="11">
        <f t="shared" si="1"/>
        <v>0.46153846153846156</v>
      </c>
      <c r="J5" s="2">
        <v>0</v>
      </c>
      <c r="K5" s="2">
        <v>1</v>
      </c>
      <c r="L5" s="2">
        <v>0</v>
      </c>
      <c r="M5" s="2">
        <v>0</v>
      </c>
      <c r="N5" s="2">
        <v>0</v>
      </c>
      <c r="O5" s="10">
        <f t="shared" si="2"/>
        <v>1</v>
      </c>
      <c r="P5" s="11">
        <f t="shared" si="3"/>
        <v>0.30000000000000004</v>
      </c>
      <c r="Q5" s="2">
        <v>0</v>
      </c>
      <c r="R5" s="2">
        <v>0.25</v>
      </c>
      <c r="S5" s="2">
        <v>0</v>
      </c>
      <c r="T5" s="2">
        <v>2</v>
      </c>
      <c r="U5" s="2">
        <v>0</v>
      </c>
      <c r="V5" s="2">
        <v>0</v>
      </c>
      <c r="W5" s="2">
        <v>0</v>
      </c>
      <c r="X5" s="2">
        <v>0.5</v>
      </c>
      <c r="Y5" s="2">
        <v>1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10">
        <f t="shared" si="4"/>
        <v>3.75</v>
      </c>
      <c r="AJ5" s="11">
        <f t="shared" si="5"/>
        <v>0.967741935483871</v>
      </c>
      <c r="AK5" s="2">
        <v>0</v>
      </c>
      <c r="AL5" s="2">
        <v>0</v>
      </c>
      <c r="AM5" s="2">
        <v>0</v>
      </c>
      <c r="AN5" s="2">
        <v>0.5</v>
      </c>
      <c r="AO5" s="2">
        <v>0</v>
      </c>
      <c r="AP5" s="2">
        <v>0.5</v>
      </c>
      <c r="AQ5" s="2">
        <v>0</v>
      </c>
      <c r="AR5" s="2">
        <v>0</v>
      </c>
      <c r="AS5" s="10">
        <f t="shared" si="6"/>
        <v>1</v>
      </c>
      <c r="AT5" s="11">
        <f t="shared" si="7"/>
        <v>0.33333333333333331</v>
      </c>
      <c r="AU5" s="12">
        <f t="shared" si="8"/>
        <v>7.25</v>
      </c>
      <c r="AV5" s="3">
        <f t="shared" si="9"/>
        <v>2.1641791044776117</v>
      </c>
      <c r="AW5" s="2">
        <v>2.25</v>
      </c>
      <c r="AX5" s="3">
        <f t="shared" si="10"/>
        <v>2.062613730355666</v>
      </c>
    </row>
    <row r="6" spans="1:50" x14ac:dyDescent="0.2">
      <c r="A6" s="9" t="s">
        <v>50</v>
      </c>
      <c r="B6" s="2">
        <v>1</v>
      </c>
      <c r="C6" s="2">
        <v>2</v>
      </c>
      <c r="D6" s="2">
        <v>1.75</v>
      </c>
      <c r="E6" s="2">
        <v>2.25</v>
      </c>
      <c r="F6" s="2">
        <v>2.75</v>
      </c>
      <c r="G6" s="2">
        <v>0</v>
      </c>
      <c r="H6" s="10">
        <f t="shared" si="0"/>
        <v>9.75</v>
      </c>
      <c r="I6" s="11">
        <f t="shared" si="1"/>
        <v>3</v>
      </c>
      <c r="J6" s="2">
        <v>2</v>
      </c>
      <c r="K6" s="2">
        <v>2</v>
      </c>
      <c r="L6" s="2">
        <v>0</v>
      </c>
      <c r="M6" s="2">
        <v>1</v>
      </c>
      <c r="N6" s="2">
        <v>2</v>
      </c>
      <c r="O6" s="10">
        <f t="shared" si="2"/>
        <v>7</v>
      </c>
      <c r="P6" s="11">
        <f t="shared" si="3"/>
        <v>2.0999999999999996</v>
      </c>
      <c r="Q6" s="2">
        <v>1</v>
      </c>
      <c r="R6" s="2">
        <v>0.75</v>
      </c>
      <c r="S6" s="2">
        <v>1.5</v>
      </c>
      <c r="T6" s="2">
        <v>2</v>
      </c>
      <c r="U6" s="2">
        <v>2</v>
      </c>
      <c r="V6" s="2">
        <v>0.25</v>
      </c>
      <c r="W6" s="2">
        <v>0</v>
      </c>
      <c r="X6" s="2">
        <v>2</v>
      </c>
      <c r="Y6" s="2">
        <v>3</v>
      </c>
      <c r="Z6" s="2">
        <v>2</v>
      </c>
      <c r="AA6" s="2">
        <v>2</v>
      </c>
      <c r="AB6" s="2">
        <v>0.75</v>
      </c>
      <c r="AC6" s="2">
        <v>1</v>
      </c>
      <c r="AD6" s="2">
        <v>2</v>
      </c>
      <c r="AE6" s="2">
        <v>1</v>
      </c>
      <c r="AF6" s="2">
        <v>1</v>
      </c>
      <c r="AG6" s="2">
        <v>2</v>
      </c>
      <c r="AH6" s="2">
        <v>1</v>
      </c>
      <c r="AI6" s="10">
        <f t="shared" si="4"/>
        <v>25.25</v>
      </c>
      <c r="AJ6" s="11">
        <f t="shared" si="5"/>
        <v>6.5161290322580649</v>
      </c>
      <c r="AK6" s="2">
        <v>0.75</v>
      </c>
      <c r="AL6" s="2">
        <v>0.5</v>
      </c>
      <c r="AM6" s="2">
        <v>3</v>
      </c>
      <c r="AN6" s="2">
        <v>1</v>
      </c>
      <c r="AO6" s="2">
        <v>1</v>
      </c>
      <c r="AP6" s="2">
        <v>2.5</v>
      </c>
      <c r="AQ6" s="2">
        <v>2</v>
      </c>
      <c r="AR6" s="2">
        <v>2.5</v>
      </c>
      <c r="AS6" s="10">
        <f t="shared" si="6"/>
        <v>13.25</v>
      </c>
      <c r="AT6" s="11">
        <f t="shared" si="7"/>
        <v>4.416666666666667</v>
      </c>
      <c r="AU6" s="12">
        <f t="shared" si="8"/>
        <v>55.25</v>
      </c>
      <c r="AV6" s="3">
        <f t="shared" si="9"/>
        <v>16.492537313432834</v>
      </c>
      <c r="AW6" s="2">
        <v>16.5</v>
      </c>
      <c r="AX6" s="3">
        <f t="shared" si="10"/>
        <v>16.032795698924733</v>
      </c>
    </row>
    <row r="7" spans="1:50" x14ac:dyDescent="0.2">
      <c r="A7" s="9" t="s">
        <v>51</v>
      </c>
      <c r="B7" s="2">
        <v>1</v>
      </c>
      <c r="C7" s="2">
        <v>0</v>
      </c>
      <c r="D7" s="2">
        <v>0</v>
      </c>
      <c r="E7" s="2">
        <v>1.25</v>
      </c>
      <c r="F7" s="2">
        <v>0.5</v>
      </c>
      <c r="G7" s="2">
        <v>0</v>
      </c>
      <c r="H7" s="10">
        <f t="shared" si="0"/>
        <v>2.75</v>
      </c>
      <c r="I7" s="11">
        <f t="shared" si="1"/>
        <v>0.84615384615384615</v>
      </c>
      <c r="J7" s="2">
        <v>0</v>
      </c>
      <c r="K7" s="2">
        <v>0.25</v>
      </c>
      <c r="L7" s="2">
        <v>0.25</v>
      </c>
      <c r="M7" s="2">
        <v>0</v>
      </c>
      <c r="N7" s="2">
        <v>0</v>
      </c>
      <c r="O7" s="10">
        <f t="shared" si="2"/>
        <v>0.5</v>
      </c>
      <c r="P7" s="11">
        <f t="shared" si="3"/>
        <v>0.15000000000000002</v>
      </c>
      <c r="Q7" s="2">
        <v>0.25</v>
      </c>
      <c r="R7" s="2">
        <v>0</v>
      </c>
      <c r="S7" s="2">
        <v>1.5</v>
      </c>
      <c r="T7" s="2">
        <v>1.5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0.25</v>
      </c>
      <c r="AE7" s="2">
        <v>0</v>
      </c>
      <c r="AF7" s="2">
        <v>0</v>
      </c>
      <c r="AG7" s="2">
        <v>0</v>
      </c>
      <c r="AH7" s="2">
        <v>0</v>
      </c>
      <c r="AI7" s="10">
        <f t="shared" si="4"/>
        <v>3.5</v>
      </c>
      <c r="AJ7" s="11">
        <f t="shared" si="5"/>
        <v>0.90322580645161288</v>
      </c>
      <c r="AK7" s="2">
        <v>1</v>
      </c>
      <c r="AL7" s="2">
        <v>0.25</v>
      </c>
      <c r="AM7" s="2">
        <v>0</v>
      </c>
      <c r="AN7" s="2">
        <v>0</v>
      </c>
      <c r="AO7" s="2">
        <v>0</v>
      </c>
      <c r="AP7" s="2">
        <v>0</v>
      </c>
      <c r="AQ7" s="2">
        <v>0.25</v>
      </c>
      <c r="AR7" s="2">
        <v>0</v>
      </c>
      <c r="AS7" s="10">
        <f t="shared" si="6"/>
        <v>1.5</v>
      </c>
      <c r="AT7" s="11">
        <f t="shared" si="7"/>
        <v>0.5</v>
      </c>
      <c r="AU7" s="12">
        <f t="shared" si="8"/>
        <v>8.25</v>
      </c>
      <c r="AV7" s="3">
        <f t="shared" si="9"/>
        <v>2.4626865671641789</v>
      </c>
      <c r="AW7" s="2">
        <v>2.5</v>
      </c>
      <c r="AX7" s="3">
        <f t="shared" si="10"/>
        <v>2.3993796526054592</v>
      </c>
    </row>
    <row r="8" spans="1:50" x14ac:dyDescent="0.2">
      <c r="A8" s="9" t="s">
        <v>52</v>
      </c>
      <c r="B8" s="2">
        <v>1</v>
      </c>
      <c r="C8" s="2">
        <v>0</v>
      </c>
      <c r="D8" s="2">
        <v>1.75</v>
      </c>
      <c r="E8" s="2">
        <v>2.25</v>
      </c>
      <c r="F8" s="2">
        <v>2</v>
      </c>
      <c r="G8" s="2">
        <v>0</v>
      </c>
      <c r="H8" s="10">
        <f t="shared" si="0"/>
        <v>7</v>
      </c>
      <c r="I8" s="11">
        <f t="shared" si="1"/>
        <v>2.1538461538461537</v>
      </c>
      <c r="J8" s="2">
        <v>1</v>
      </c>
      <c r="K8" s="2">
        <v>2</v>
      </c>
      <c r="L8" s="2">
        <v>0</v>
      </c>
      <c r="M8" s="2">
        <v>0.5</v>
      </c>
      <c r="N8" s="2">
        <v>0.5</v>
      </c>
      <c r="O8" s="10">
        <f t="shared" si="2"/>
        <v>4</v>
      </c>
      <c r="P8" s="11">
        <f t="shared" si="3"/>
        <v>1.2000000000000002</v>
      </c>
      <c r="Q8" s="2">
        <v>1</v>
      </c>
      <c r="R8" s="2">
        <v>0.25</v>
      </c>
      <c r="S8" s="2">
        <v>1.5</v>
      </c>
      <c r="T8" s="2">
        <v>2</v>
      </c>
      <c r="U8" s="2">
        <v>0</v>
      </c>
      <c r="V8" s="2">
        <v>0.5</v>
      </c>
      <c r="W8" s="2">
        <v>1</v>
      </c>
      <c r="X8" s="2">
        <v>2</v>
      </c>
      <c r="Y8" s="2">
        <v>1</v>
      </c>
      <c r="Z8" s="2">
        <v>0</v>
      </c>
      <c r="AA8" s="2">
        <v>1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10">
        <f t="shared" si="4"/>
        <v>10.25</v>
      </c>
      <c r="AJ8" s="11">
        <f t="shared" si="5"/>
        <v>2.6451612903225805</v>
      </c>
      <c r="AK8" s="2">
        <v>1</v>
      </c>
      <c r="AL8" s="2">
        <v>0.5</v>
      </c>
      <c r="AM8" s="2">
        <v>0.5</v>
      </c>
      <c r="AN8" s="2">
        <v>0.5</v>
      </c>
      <c r="AO8" s="2">
        <v>0</v>
      </c>
      <c r="AP8" s="2">
        <v>2.5</v>
      </c>
      <c r="AQ8" s="2">
        <v>1.5</v>
      </c>
      <c r="AR8" s="2">
        <v>2</v>
      </c>
      <c r="AS8" s="10">
        <f t="shared" si="6"/>
        <v>8.5</v>
      </c>
      <c r="AT8" s="11">
        <f t="shared" si="7"/>
        <v>2.8333333333333335</v>
      </c>
      <c r="AU8" s="12">
        <f t="shared" si="8"/>
        <v>29.75</v>
      </c>
      <c r="AV8" s="3">
        <f t="shared" si="9"/>
        <v>8.8805970149253728</v>
      </c>
      <c r="AW8" s="2">
        <v>9</v>
      </c>
      <c r="AX8" s="3">
        <f t="shared" si="10"/>
        <v>8.8323407775020684</v>
      </c>
    </row>
    <row r="9" spans="1:50" x14ac:dyDescent="0.2">
      <c r="A9" s="9" t="s">
        <v>53</v>
      </c>
      <c r="B9" s="2">
        <v>1</v>
      </c>
      <c r="C9" s="2">
        <v>0</v>
      </c>
      <c r="D9" s="2">
        <v>0</v>
      </c>
      <c r="E9" s="2">
        <v>2.5</v>
      </c>
      <c r="F9" s="2">
        <v>0.5</v>
      </c>
      <c r="G9" s="2">
        <v>0</v>
      </c>
      <c r="H9" s="10">
        <f t="shared" si="0"/>
        <v>4</v>
      </c>
      <c r="I9" s="11">
        <f t="shared" si="1"/>
        <v>1.2307692307692308</v>
      </c>
      <c r="J9" s="2">
        <v>1.75</v>
      </c>
      <c r="K9" s="2">
        <v>2</v>
      </c>
      <c r="L9" s="2">
        <v>0</v>
      </c>
      <c r="M9" s="2">
        <v>1</v>
      </c>
      <c r="N9" s="2">
        <v>0.5</v>
      </c>
      <c r="O9" s="10">
        <f t="shared" si="2"/>
        <v>5.25</v>
      </c>
      <c r="P9" s="11">
        <f t="shared" si="3"/>
        <v>1.5750000000000002</v>
      </c>
      <c r="Q9" s="2">
        <v>0.5</v>
      </c>
      <c r="R9" s="2">
        <v>0</v>
      </c>
      <c r="S9" s="2">
        <v>0</v>
      </c>
      <c r="T9" s="2">
        <v>2</v>
      </c>
      <c r="U9" s="2">
        <v>0</v>
      </c>
      <c r="V9" s="2">
        <v>0</v>
      </c>
      <c r="W9" s="2">
        <v>1</v>
      </c>
      <c r="X9" s="2">
        <v>2</v>
      </c>
      <c r="Y9" s="2">
        <v>3</v>
      </c>
      <c r="Z9" s="2">
        <v>1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10">
        <f t="shared" si="4"/>
        <v>9.5</v>
      </c>
      <c r="AJ9" s="11">
        <f t="shared" si="5"/>
        <v>2.4516129032258065</v>
      </c>
      <c r="AK9" s="2">
        <v>0.75</v>
      </c>
      <c r="AL9" s="2">
        <v>0.5</v>
      </c>
      <c r="AM9" s="2">
        <v>0</v>
      </c>
      <c r="AN9" s="2">
        <v>0.25</v>
      </c>
      <c r="AO9" s="2">
        <v>0.25</v>
      </c>
      <c r="AP9" s="2">
        <v>1</v>
      </c>
      <c r="AQ9" s="2">
        <v>0</v>
      </c>
      <c r="AR9" s="2">
        <v>0.5</v>
      </c>
      <c r="AS9" s="10">
        <f t="shared" si="6"/>
        <v>3.25</v>
      </c>
      <c r="AT9" s="11">
        <f t="shared" si="7"/>
        <v>1.0833333333333333</v>
      </c>
      <c r="AU9" s="12">
        <f t="shared" si="8"/>
        <v>22</v>
      </c>
      <c r="AV9" s="3">
        <f t="shared" si="9"/>
        <v>6.5671641791044779</v>
      </c>
      <c r="AW9" s="2">
        <v>6.75</v>
      </c>
      <c r="AX9" s="3">
        <f t="shared" si="10"/>
        <v>6.3407154673283701</v>
      </c>
    </row>
    <row r="10" spans="1:50" x14ac:dyDescent="0.2">
      <c r="A10" s="9" t="s">
        <v>54</v>
      </c>
      <c r="B10" s="2">
        <v>1</v>
      </c>
      <c r="C10" s="2">
        <v>2</v>
      </c>
      <c r="D10" s="2">
        <v>0</v>
      </c>
      <c r="E10" s="2">
        <v>1.5</v>
      </c>
      <c r="F10" s="2">
        <v>0</v>
      </c>
      <c r="G10" s="2">
        <v>0</v>
      </c>
      <c r="H10" s="10">
        <f t="shared" si="0"/>
        <v>4.5</v>
      </c>
      <c r="I10" s="11">
        <f t="shared" si="1"/>
        <v>1.3846153846153846</v>
      </c>
      <c r="J10" s="2">
        <v>2</v>
      </c>
      <c r="K10" s="2">
        <v>1.5</v>
      </c>
      <c r="L10" s="2">
        <v>1.25</v>
      </c>
      <c r="M10" s="2">
        <v>1</v>
      </c>
      <c r="N10" s="2">
        <v>1</v>
      </c>
      <c r="O10" s="10">
        <f t="shared" si="2"/>
        <v>6.75</v>
      </c>
      <c r="P10" s="11">
        <f t="shared" si="3"/>
        <v>2.0250000000000004</v>
      </c>
      <c r="Q10" s="2">
        <v>1</v>
      </c>
      <c r="R10" s="2">
        <v>1</v>
      </c>
      <c r="S10" s="2">
        <v>1.5</v>
      </c>
      <c r="T10" s="2">
        <v>1.5</v>
      </c>
      <c r="U10" s="2">
        <v>1.5</v>
      </c>
      <c r="V10" s="2">
        <v>0.25</v>
      </c>
      <c r="W10" s="2">
        <v>0</v>
      </c>
      <c r="X10" s="2">
        <v>1.5</v>
      </c>
      <c r="Y10" s="2">
        <v>3</v>
      </c>
      <c r="Z10" s="2">
        <v>2</v>
      </c>
      <c r="AA10" s="2">
        <v>2</v>
      </c>
      <c r="AB10" s="2">
        <v>0</v>
      </c>
      <c r="AC10" s="2">
        <v>1</v>
      </c>
      <c r="AD10" s="2">
        <v>2</v>
      </c>
      <c r="AE10" s="2">
        <v>1</v>
      </c>
      <c r="AF10" s="2">
        <v>0</v>
      </c>
      <c r="AG10" s="2">
        <v>3</v>
      </c>
      <c r="AH10" s="2">
        <v>1</v>
      </c>
      <c r="AI10" s="10">
        <f t="shared" si="4"/>
        <v>23.25</v>
      </c>
      <c r="AJ10" s="11">
        <f t="shared" si="5"/>
        <v>6</v>
      </c>
      <c r="AK10" s="2">
        <v>1</v>
      </c>
      <c r="AL10" s="2">
        <v>0.5</v>
      </c>
      <c r="AM10" s="2">
        <v>2.75</v>
      </c>
      <c r="AN10" s="2">
        <v>0</v>
      </c>
      <c r="AO10" s="2">
        <v>0</v>
      </c>
      <c r="AP10" s="2">
        <v>2</v>
      </c>
      <c r="AQ10" s="2">
        <v>0.25</v>
      </c>
      <c r="AR10" s="2">
        <v>0.5</v>
      </c>
      <c r="AS10" s="10">
        <f t="shared" si="6"/>
        <v>7</v>
      </c>
      <c r="AT10" s="11">
        <f t="shared" si="7"/>
        <v>2.3333333333333335</v>
      </c>
      <c r="AU10" s="12">
        <f t="shared" si="8"/>
        <v>41.5</v>
      </c>
      <c r="AV10" s="3">
        <f t="shared" si="9"/>
        <v>12.388059701492537</v>
      </c>
      <c r="AW10" s="2">
        <v>12.5</v>
      </c>
      <c r="AX10" s="3">
        <f t="shared" si="10"/>
        <v>11.742948717948719</v>
      </c>
    </row>
    <row r="11" spans="1:50" x14ac:dyDescent="0.2">
      <c r="A11" s="9" t="s">
        <v>55</v>
      </c>
      <c r="B11" s="2">
        <v>1</v>
      </c>
      <c r="C11" s="2">
        <v>1</v>
      </c>
      <c r="D11" s="5">
        <v>0</v>
      </c>
      <c r="E11" s="2">
        <v>2.25</v>
      </c>
      <c r="F11" s="2">
        <v>0.5</v>
      </c>
      <c r="G11" s="2">
        <v>0</v>
      </c>
      <c r="H11" s="10">
        <f t="shared" si="0"/>
        <v>4.75</v>
      </c>
      <c r="I11" s="11">
        <f t="shared" si="1"/>
        <v>1.4615384615384615</v>
      </c>
      <c r="J11" s="2">
        <v>2</v>
      </c>
      <c r="K11" s="2">
        <v>1.5</v>
      </c>
      <c r="L11" s="2">
        <v>1.75</v>
      </c>
      <c r="M11" s="2">
        <v>1</v>
      </c>
      <c r="N11" s="2">
        <v>0</v>
      </c>
      <c r="O11" s="10">
        <f t="shared" si="2"/>
        <v>6.25</v>
      </c>
      <c r="P11" s="11">
        <f t="shared" si="3"/>
        <v>1.875</v>
      </c>
      <c r="Q11" s="2">
        <v>1</v>
      </c>
      <c r="R11" s="2">
        <v>1</v>
      </c>
      <c r="S11" s="2">
        <v>1.5</v>
      </c>
      <c r="T11" s="2">
        <v>2</v>
      </c>
      <c r="U11" s="2">
        <v>0.5</v>
      </c>
      <c r="V11" s="2">
        <v>0.25</v>
      </c>
      <c r="W11" s="2">
        <v>2</v>
      </c>
      <c r="X11" s="2">
        <v>2</v>
      </c>
      <c r="Y11" s="2">
        <v>3</v>
      </c>
      <c r="Z11" s="2">
        <v>2</v>
      </c>
      <c r="AA11" s="2">
        <v>2</v>
      </c>
      <c r="AB11" s="2">
        <v>1</v>
      </c>
      <c r="AC11" s="2">
        <v>0.75</v>
      </c>
      <c r="AD11" s="2">
        <v>1.5</v>
      </c>
      <c r="AE11" s="2">
        <v>1</v>
      </c>
      <c r="AF11" s="2">
        <v>0.5</v>
      </c>
      <c r="AG11" s="2">
        <v>0</v>
      </c>
      <c r="AH11" s="2">
        <v>0</v>
      </c>
      <c r="AI11" s="10">
        <f t="shared" si="4"/>
        <v>22</v>
      </c>
      <c r="AJ11" s="11">
        <f t="shared" si="5"/>
        <v>5.67741935483871</v>
      </c>
      <c r="AK11" s="2">
        <v>1</v>
      </c>
      <c r="AL11" s="2">
        <v>1</v>
      </c>
      <c r="AM11" s="2">
        <v>3</v>
      </c>
      <c r="AN11" s="2">
        <v>1</v>
      </c>
      <c r="AO11" s="2">
        <v>1</v>
      </c>
      <c r="AP11" s="2">
        <v>3</v>
      </c>
      <c r="AQ11" s="2">
        <v>1.5</v>
      </c>
      <c r="AR11" s="2">
        <v>0.25</v>
      </c>
      <c r="AS11" s="10">
        <f t="shared" si="6"/>
        <v>11.75</v>
      </c>
      <c r="AT11" s="11">
        <f t="shared" si="7"/>
        <v>3.9166666666666665</v>
      </c>
      <c r="AU11" s="12">
        <f t="shared" si="8"/>
        <v>44.75</v>
      </c>
      <c r="AV11" s="3">
        <f t="shared" si="9"/>
        <v>13.35820895522388</v>
      </c>
      <c r="AW11" s="2">
        <v>13.5</v>
      </c>
      <c r="AX11" s="3">
        <f t="shared" si="10"/>
        <v>12.930624483043838</v>
      </c>
    </row>
    <row r="12" spans="1:50" x14ac:dyDescent="0.2">
      <c r="A12" s="9" t="s">
        <v>56</v>
      </c>
      <c r="B12" s="2">
        <v>0</v>
      </c>
      <c r="C12" s="2">
        <v>0</v>
      </c>
      <c r="D12" s="2">
        <v>0</v>
      </c>
      <c r="E12" s="2">
        <v>1.25</v>
      </c>
      <c r="F12" s="2">
        <v>1</v>
      </c>
      <c r="G12" s="2">
        <v>0</v>
      </c>
      <c r="H12" s="10">
        <f t="shared" si="0"/>
        <v>2.25</v>
      </c>
      <c r="I12" s="11">
        <f t="shared" si="1"/>
        <v>0.69230769230769229</v>
      </c>
      <c r="J12" s="2">
        <v>1.25</v>
      </c>
      <c r="K12" s="2">
        <v>1.75</v>
      </c>
      <c r="L12" s="2">
        <v>0</v>
      </c>
      <c r="M12" s="2">
        <v>0</v>
      </c>
      <c r="N12" s="2">
        <v>0</v>
      </c>
      <c r="O12" s="10">
        <f t="shared" si="2"/>
        <v>3</v>
      </c>
      <c r="P12" s="11">
        <f t="shared" si="3"/>
        <v>0.89999999999999991</v>
      </c>
      <c r="Q12" s="5">
        <v>0.5</v>
      </c>
      <c r="R12" s="2">
        <v>0</v>
      </c>
      <c r="S12" s="2">
        <v>1.5</v>
      </c>
      <c r="T12" s="2">
        <v>2</v>
      </c>
      <c r="U12" s="2">
        <v>0</v>
      </c>
      <c r="V12" s="2">
        <v>0</v>
      </c>
      <c r="W12" s="2">
        <v>0</v>
      </c>
      <c r="X12" s="2">
        <v>2</v>
      </c>
      <c r="Y12" s="2">
        <v>2</v>
      </c>
      <c r="Z12" s="2">
        <v>1.5</v>
      </c>
      <c r="AA12" s="2">
        <v>2</v>
      </c>
      <c r="AB12" s="2">
        <v>0</v>
      </c>
      <c r="AC12" s="2">
        <v>1</v>
      </c>
      <c r="AD12" s="2">
        <v>1.5</v>
      </c>
      <c r="AE12" s="2">
        <v>2</v>
      </c>
      <c r="AF12" s="2">
        <v>1</v>
      </c>
      <c r="AG12" s="2">
        <v>0</v>
      </c>
      <c r="AH12" s="2">
        <v>0</v>
      </c>
      <c r="AI12" s="10">
        <f t="shared" si="4"/>
        <v>17</v>
      </c>
      <c r="AJ12" s="11">
        <f t="shared" si="5"/>
        <v>4.387096774193548</v>
      </c>
      <c r="AK12" s="2">
        <v>1</v>
      </c>
      <c r="AL12" s="2">
        <v>1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10">
        <f t="shared" si="6"/>
        <v>2</v>
      </c>
      <c r="AT12" s="11">
        <f t="shared" si="7"/>
        <v>0.66666666666666663</v>
      </c>
      <c r="AU12" s="12">
        <f t="shared" si="8"/>
        <v>24.25</v>
      </c>
      <c r="AV12" s="3">
        <f t="shared" si="9"/>
        <v>7.2388059701492535</v>
      </c>
      <c r="AW12" s="2">
        <v>7.25</v>
      </c>
      <c r="AX12" s="3">
        <f t="shared" si="10"/>
        <v>6.646071133167907</v>
      </c>
    </row>
    <row r="13" spans="1:50" x14ac:dyDescent="0.2">
      <c r="A13" s="9" t="s">
        <v>57</v>
      </c>
      <c r="B13" s="2">
        <v>1</v>
      </c>
      <c r="C13" s="2">
        <v>2</v>
      </c>
      <c r="D13" s="2">
        <v>1.5</v>
      </c>
      <c r="E13" s="2">
        <v>2</v>
      </c>
      <c r="F13" s="2">
        <v>2</v>
      </c>
      <c r="G13" s="2">
        <v>0.5</v>
      </c>
      <c r="H13" s="10">
        <f t="shared" si="0"/>
        <v>9</v>
      </c>
      <c r="I13" s="11">
        <f t="shared" si="1"/>
        <v>2.7692307692307692</v>
      </c>
      <c r="J13" s="2">
        <v>2</v>
      </c>
      <c r="K13" s="2">
        <v>1.5</v>
      </c>
      <c r="L13" s="2">
        <v>0</v>
      </c>
      <c r="M13" s="2">
        <v>0.75</v>
      </c>
      <c r="N13" s="2">
        <v>0.5</v>
      </c>
      <c r="O13" s="10">
        <f t="shared" si="2"/>
        <v>4.75</v>
      </c>
      <c r="P13" s="11">
        <f t="shared" si="3"/>
        <v>1.4249999999999998</v>
      </c>
      <c r="Q13" s="2">
        <v>1</v>
      </c>
      <c r="R13" s="2">
        <v>1</v>
      </c>
      <c r="S13" s="2">
        <v>2</v>
      </c>
      <c r="T13" s="2">
        <v>2</v>
      </c>
      <c r="U13" s="2">
        <v>0.5</v>
      </c>
      <c r="V13" s="2">
        <v>0</v>
      </c>
      <c r="W13" s="2">
        <v>2</v>
      </c>
      <c r="X13" s="2">
        <v>2</v>
      </c>
      <c r="Y13" s="2">
        <v>3</v>
      </c>
      <c r="Z13" s="2">
        <v>2</v>
      </c>
      <c r="AA13" s="2">
        <v>0</v>
      </c>
      <c r="AB13" s="2">
        <v>1</v>
      </c>
      <c r="AC13" s="2">
        <v>1</v>
      </c>
      <c r="AD13" s="2">
        <v>0</v>
      </c>
      <c r="AE13" s="2">
        <v>1</v>
      </c>
      <c r="AF13" s="2">
        <v>1</v>
      </c>
      <c r="AG13" s="2">
        <v>3</v>
      </c>
      <c r="AH13" s="2">
        <v>0.5</v>
      </c>
      <c r="AI13" s="10">
        <f t="shared" si="4"/>
        <v>23</v>
      </c>
      <c r="AJ13" s="11">
        <f t="shared" si="5"/>
        <v>5.935483870967742</v>
      </c>
      <c r="AK13" s="2">
        <v>1</v>
      </c>
      <c r="AL13" s="2">
        <v>0.5</v>
      </c>
      <c r="AM13" s="2">
        <v>2.75</v>
      </c>
      <c r="AN13" s="2">
        <v>1</v>
      </c>
      <c r="AO13" s="2">
        <v>1</v>
      </c>
      <c r="AP13" s="2">
        <v>2.75</v>
      </c>
      <c r="AQ13" s="2">
        <v>0</v>
      </c>
      <c r="AR13" s="2">
        <v>1</v>
      </c>
      <c r="AS13" s="10">
        <f t="shared" si="6"/>
        <v>10</v>
      </c>
      <c r="AT13" s="11">
        <f t="shared" si="7"/>
        <v>3.3333333333333335</v>
      </c>
      <c r="AU13" s="12">
        <f t="shared" si="8"/>
        <v>46.75</v>
      </c>
      <c r="AV13" s="3">
        <f t="shared" si="9"/>
        <v>13.955223880597014</v>
      </c>
      <c r="AW13" s="2">
        <v>14</v>
      </c>
      <c r="AX13" s="3">
        <f t="shared" si="10"/>
        <v>13.463047973531845</v>
      </c>
    </row>
    <row r="14" spans="1:50" x14ac:dyDescent="0.2">
      <c r="A14" s="9" t="s">
        <v>58</v>
      </c>
      <c r="B14" s="2">
        <v>1</v>
      </c>
      <c r="C14" s="2">
        <v>2</v>
      </c>
      <c r="D14" s="2">
        <v>0.5</v>
      </c>
      <c r="E14" s="2">
        <v>1</v>
      </c>
      <c r="F14" s="2">
        <v>0</v>
      </c>
      <c r="G14" s="2">
        <v>0</v>
      </c>
      <c r="H14" s="10">
        <f t="shared" si="0"/>
        <v>4.5</v>
      </c>
      <c r="I14" s="11">
        <f t="shared" si="1"/>
        <v>1.3846153846153846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10">
        <f t="shared" si="2"/>
        <v>0</v>
      </c>
      <c r="P14" s="11">
        <f t="shared" si="3"/>
        <v>0</v>
      </c>
      <c r="Q14" s="2">
        <v>0</v>
      </c>
      <c r="R14" s="2">
        <v>0.25</v>
      </c>
      <c r="S14" s="2">
        <v>1</v>
      </c>
      <c r="T14" s="2">
        <v>2</v>
      </c>
      <c r="U14" s="2">
        <v>1</v>
      </c>
      <c r="V14" s="2">
        <v>0</v>
      </c>
      <c r="W14" s="2">
        <v>1</v>
      </c>
      <c r="X14" s="2">
        <v>2</v>
      </c>
      <c r="Y14" s="2">
        <v>2</v>
      </c>
      <c r="Z14" s="2">
        <v>0</v>
      </c>
      <c r="AA14" s="2">
        <v>1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10">
        <f t="shared" si="4"/>
        <v>10.25</v>
      </c>
      <c r="AJ14" s="11">
        <f t="shared" si="5"/>
        <v>2.6451612903225805</v>
      </c>
      <c r="AK14" s="2">
        <v>1</v>
      </c>
      <c r="AL14" s="2">
        <v>0.5</v>
      </c>
      <c r="AM14" s="2">
        <v>3</v>
      </c>
      <c r="AN14" s="2">
        <v>0.5</v>
      </c>
      <c r="AO14" s="2">
        <v>0.5</v>
      </c>
      <c r="AP14" s="2">
        <v>2.5</v>
      </c>
      <c r="AQ14" s="2">
        <v>0</v>
      </c>
      <c r="AR14" s="2">
        <v>0</v>
      </c>
      <c r="AS14" s="10">
        <f t="shared" si="6"/>
        <v>8</v>
      </c>
      <c r="AT14" s="11">
        <f t="shared" si="7"/>
        <v>2.6666666666666665</v>
      </c>
      <c r="AU14" s="12">
        <f t="shared" si="8"/>
        <v>22.75</v>
      </c>
      <c r="AV14" s="3">
        <f t="shared" si="9"/>
        <v>6.7910447761194028</v>
      </c>
      <c r="AW14" s="2">
        <v>7</v>
      </c>
      <c r="AX14" s="3">
        <f t="shared" si="10"/>
        <v>6.6964433416046312</v>
      </c>
    </row>
    <row r="15" spans="1:50" x14ac:dyDescent="0.2">
      <c r="A15" s="9" t="s">
        <v>59</v>
      </c>
      <c r="B15" s="2">
        <v>1</v>
      </c>
      <c r="C15" s="2">
        <v>2</v>
      </c>
      <c r="D15" s="2">
        <v>1.75</v>
      </c>
      <c r="E15" s="2">
        <v>2.25</v>
      </c>
      <c r="F15" s="2">
        <v>0</v>
      </c>
      <c r="G15" s="2">
        <v>0.5</v>
      </c>
      <c r="H15" s="10">
        <f t="shared" si="0"/>
        <v>7.5</v>
      </c>
      <c r="I15" s="11">
        <f t="shared" si="1"/>
        <v>2.3076923076923075</v>
      </c>
      <c r="J15" s="2">
        <v>1.5</v>
      </c>
      <c r="K15" s="2">
        <v>2</v>
      </c>
      <c r="L15" s="2">
        <v>0</v>
      </c>
      <c r="M15" s="2">
        <v>1</v>
      </c>
      <c r="N15" s="2">
        <v>0.5</v>
      </c>
      <c r="O15" s="10">
        <f t="shared" si="2"/>
        <v>5</v>
      </c>
      <c r="P15" s="11">
        <f t="shared" si="3"/>
        <v>1.5</v>
      </c>
      <c r="Q15" s="2">
        <v>0.5</v>
      </c>
      <c r="R15" s="2">
        <v>0</v>
      </c>
      <c r="S15" s="2">
        <v>1.5</v>
      </c>
      <c r="T15" s="2">
        <v>2</v>
      </c>
      <c r="U15" s="2">
        <v>0</v>
      </c>
      <c r="V15" s="2">
        <v>0</v>
      </c>
      <c r="W15" s="2">
        <v>1</v>
      </c>
      <c r="X15" s="2">
        <v>2</v>
      </c>
      <c r="Y15" s="2">
        <v>1</v>
      </c>
      <c r="Z15" s="2">
        <v>1</v>
      </c>
      <c r="AA15" s="2">
        <v>0</v>
      </c>
      <c r="AB15" s="2">
        <v>0</v>
      </c>
      <c r="AC15" s="2">
        <v>0</v>
      </c>
      <c r="AD15" s="2">
        <v>0.5</v>
      </c>
      <c r="AE15" s="2">
        <v>1</v>
      </c>
      <c r="AF15" s="2">
        <v>0</v>
      </c>
      <c r="AG15" s="2">
        <v>0</v>
      </c>
      <c r="AH15" s="2">
        <v>0</v>
      </c>
      <c r="AI15" s="10">
        <f t="shared" si="4"/>
        <v>10.5</v>
      </c>
      <c r="AJ15" s="11">
        <f t="shared" si="5"/>
        <v>2.7096774193548385</v>
      </c>
      <c r="AK15" s="2">
        <v>0</v>
      </c>
      <c r="AL15" s="2">
        <v>0.5</v>
      </c>
      <c r="AM15" s="2">
        <v>2</v>
      </c>
      <c r="AN15" s="2">
        <v>0</v>
      </c>
      <c r="AO15" s="2">
        <v>1</v>
      </c>
      <c r="AP15" s="2">
        <v>2.5</v>
      </c>
      <c r="AQ15" s="2">
        <v>1.5</v>
      </c>
      <c r="AR15" s="2">
        <v>0.25</v>
      </c>
      <c r="AS15" s="10">
        <f t="shared" si="6"/>
        <v>7.75</v>
      </c>
      <c r="AT15" s="11">
        <f t="shared" si="7"/>
        <v>2.5833333333333335</v>
      </c>
      <c r="AU15" s="12">
        <f t="shared" si="8"/>
        <v>30.75</v>
      </c>
      <c r="AV15" s="3">
        <f t="shared" si="9"/>
        <v>9.1791044776119399</v>
      </c>
      <c r="AW15" s="2">
        <v>9.25</v>
      </c>
      <c r="AX15" s="3">
        <f t="shared" si="10"/>
        <v>9.1007030603804804</v>
      </c>
    </row>
    <row r="16" spans="1:50" x14ac:dyDescent="0.2">
      <c r="A16" s="9" t="s">
        <v>60</v>
      </c>
      <c r="B16" s="2">
        <v>1</v>
      </c>
      <c r="C16" s="2">
        <v>2</v>
      </c>
      <c r="D16" s="2">
        <v>2</v>
      </c>
      <c r="E16" s="2">
        <v>0.5</v>
      </c>
      <c r="F16" s="2">
        <v>3</v>
      </c>
      <c r="G16" s="2">
        <v>0.5</v>
      </c>
      <c r="H16" s="10">
        <f t="shared" si="0"/>
        <v>9</v>
      </c>
      <c r="I16" s="11">
        <f t="shared" si="1"/>
        <v>2.7692307692307692</v>
      </c>
      <c r="J16" s="2">
        <v>2</v>
      </c>
      <c r="K16" s="2">
        <v>2</v>
      </c>
      <c r="L16" s="2">
        <v>0</v>
      </c>
      <c r="M16" s="2">
        <v>0</v>
      </c>
      <c r="N16" s="2">
        <v>2</v>
      </c>
      <c r="O16" s="10">
        <f t="shared" si="2"/>
        <v>6</v>
      </c>
      <c r="P16" s="11">
        <f t="shared" si="3"/>
        <v>1.7999999999999998</v>
      </c>
      <c r="Q16" s="2">
        <v>1</v>
      </c>
      <c r="R16" s="2">
        <v>1</v>
      </c>
      <c r="S16" s="2">
        <v>1.75</v>
      </c>
      <c r="T16" s="2">
        <v>2</v>
      </c>
      <c r="U16" s="2">
        <v>1.5</v>
      </c>
      <c r="V16" s="2">
        <v>0.5</v>
      </c>
      <c r="W16" s="2">
        <v>2</v>
      </c>
      <c r="X16" s="2">
        <v>2</v>
      </c>
      <c r="Y16" s="2">
        <v>3</v>
      </c>
      <c r="Z16" s="2">
        <v>2</v>
      </c>
      <c r="AA16" s="2">
        <v>2</v>
      </c>
      <c r="AB16" s="2">
        <v>0</v>
      </c>
      <c r="AC16" s="2">
        <v>1</v>
      </c>
      <c r="AD16" s="2">
        <v>2</v>
      </c>
      <c r="AE16" s="2">
        <v>2</v>
      </c>
      <c r="AF16" s="2">
        <v>1</v>
      </c>
      <c r="AG16" s="2">
        <v>0</v>
      </c>
      <c r="AH16" s="2">
        <v>0.5</v>
      </c>
      <c r="AI16" s="10">
        <f t="shared" si="4"/>
        <v>25.25</v>
      </c>
      <c r="AJ16" s="11">
        <f t="shared" si="5"/>
        <v>6.5161290322580649</v>
      </c>
      <c r="AK16" s="2">
        <v>1</v>
      </c>
      <c r="AL16" s="2">
        <v>1</v>
      </c>
      <c r="AM16" s="2">
        <v>3</v>
      </c>
      <c r="AN16" s="2">
        <v>1</v>
      </c>
      <c r="AO16" s="2">
        <v>1</v>
      </c>
      <c r="AP16" s="2">
        <v>3</v>
      </c>
      <c r="AQ16" s="2">
        <v>2</v>
      </c>
      <c r="AR16" s="5">
        <v>2.25</v>
      </c>
      <c r="AS16" s="10">
        <f t="shared" si="6"/>
        <v>14.25</v>
      </c>
      <c r="AT16" s="11">
        <f t="shared" si="7"/>
        <v>4.75</v>
      </c>
      <c r="AU16" s="12">
        <f t="shared" si="8"/>
        <v>54.5</v>
      </c>
      <c r="AV16" s="3">
        <f t="shared" si="9"/>
        <v>16.268656716417912</v>
      </c>
      <c r="AW16" s="2">
        <v>16.5</v>
      </c>
      <c r="AX16" s="3">
        <f t="shared" si="10"/>
        <v>15.835359801488835</v>
      </c>
    </row>
    <row r="17" spans="1:50" x14ac:dyDescent="0.2">
      <c r="A17" s="9" t="s">
        <v>61</v>
      </c>
      <c r="B17" s="2">
        <v>1</v>
      </c>
      <c r="C17" s="2">
        <v>0.25</v>
      </c>
      <c r="D17" s="2">
        <v>1</v>
      </c>
      <c r="E17" s="2">
        <v>2.25</v>
      </c>
      <c r="F17" s="2">
        <v>1.5</v>
      </c>
      <c r="G17" s="2">
        <v>0.5</v>
      </c>
      <c r="H17" s="10">
        <f t="shared" si="0"/>
        <v>6.5</v>
      </c>
      <c r="I17" s="11">
        <f t="shared" si="1"/>
        <v>2</v>
      </c>
      <c r="J17" s="2">
        <v>1</v>
      </c>
      <c r="K17" s="2">
        <v>2</v>
      </c>
      <c r="L17" s="2">
        <v>1.75</v>
      </c>
      <c r="M17" s="2">
        <v>0</v>
      </c>
      <c r="N17" s="2">
        <v>2</v>
      </c>
      <c r="O17" s="10">
        <f t="shared" si="2"/>
        <v>6.75</v>
      </c>
      <c r="P17" s="11">
        <f t="shared" si="3"/>
        <v>2.0250000000000004</v>
      </c>
      <c r="Q17" s="2">
        <v>0</v>
      </c>
      <c r="R17" s="2">
        <v>0.75</v>
      </c>
      <c r="S17" s="2">
        <v>2</v>
      </c>
      <c r="T17" s="2">
        <v>2</v>
      </c>
      <c r="U17" s="2">
        <v>1.75</v>
      </c>
      <c r="V17" s="2">
        <v>0.25</v>
      </c>
      <c r="W17" s="2">
        <v>1.5</v>
      </c>
      <c r="X17" s="2">
        <v>2</v>
      </c>
      <c r="Y17" s="2">
        <v>3</v>
      </c>
      <c r="Z17" s="2">
        <v>0</v>
      </c>
      <c r="AA17" s="2">
        <v>0</v>
      </c>
      <c r="AB17" s="2">
        <v>0.25</v>
      </c>
      <c r="AC17" s="2">
        <v>0.25</v>
      </c>
      <c r="AD17" s="2">
        <v>0</v>
      </c>
      <c r="AE17" s="2">
        <v>0.5</v>
      </c>
      <c r="AF17" s="2">
        <v>1</v>
      </c>
      <c r="AG17" s="2">
        <v>3</v>
      </c>
      <c r="AH17" s="2">
        <v>0</v>
      </c>
      <c r="AI17" s="10">
        <f t="shared" si="4"/>
        <v>18.25</v>
      </c>
      <c r="AJ17" s="11">
        <f t="shared" si="5"/>
        <v>4.709677419354839</v>
      </c>
      <c r="AK17" s="2">
        <v>0.75</v>
      </c>
      <c r="AL17" s="2">
        <v>0.75</v>
      </c>
      <c r="AM17" s="2">
        <v>2.5</v>
      </c>
      <c r="AN17" s="2">
        <v>1</v>
      </c>
      <c r="AO17" s="2">
        <v>1</v>
      </c>
      <c r="AP17" s="2">
        <v>3</v>
      </c>
      <c r="AQ17" s="2">
        <v>1.5</v>
      </c>
      <c r="AR17" s="2">
        <v>0</v>
      </c>
      <c r="AS17" s="10">
        <f t="shared" si="6"/>
        <v>10.5</v>
      </c>
      <c r="AT17" s="11">
        <f t="shared" si="7"/>
        <v>3.5</v>
      </c>
      <c r="AU17" s="12">
        <f t="shared" si="8"/>
        <v>42</v>
      </c>
      <c r="AV17" s="3">
        <f t="shared" si="9"/>
        <v>12.537313432835822</v>
      </c>
      <c r="AW17" s="2">
        <v>12.75</v>
      </c>
      <c r="AX17" s="3">
        <f t="shared" si="10"/>
        <v>12.234677419354838</v>
      </c>
    </row>
    <row r="18" spans="1:50" x14ac:dyDescent="0.2">
      <c r="A18" s="9" t="s">
        <v>62</v>
      </c>
      <c r="B18" s="2">
        <v>1</v>
      </c>
      <c r="C18" s="2">
        <v>2</v>
      </c>
      <c r="D18" s="2">
        <v>0</v>
      </c>
      <c r="E18" s="2">
        <v>2.25</v>
      </c>
      <c r="F18" s="2">
        <v>0</v>
      </c>
      <c r="G18" s="2">
        <v>0</v>
      </c>
      <c r="H18" s="10">
        <f t="shared" si="0"/>
        <v>5.25</v>
      </c>
      <c r="I18" s="11">
        <f t="shared" si="1"/>
        <v>1.6153846153846154</v>
      </c>
      <c r="J18" s="2">
        <v>0</v>
      </c>
      <c r="K18" s="2">
        <v>1.75</v>
      </c>
      <c r="L18" s="2">
        <v>0</v>
      </c>
      <c r="M18" s="2">
        <v>0</v>
      </c>
      <c r="N18" s="2">
        <v>0</v>
      </c>
      <c r="O18" s="10">
        <f t="shared" si="2"/>
        <v>1.75</v>
      </c>
      <c r="P18" s="11">
        <f t="shared" si="3"/>
        <v>0.52499999999999991</v>
      </c>
      <c r="Q18" s="2">
        <v>1</v>
      </c>
      <c r="R18" s="2">
        <v>0</v>
      </c>
      <c r="S18" s="2">
        <v>1</v>
      </c>
      <c r="T18" s="2">
        <v>2</v>
      </c>
      <c r="U18" s="2">
        <v>0</v>
      </c>
      <c r="V18" s="2">
        <v>0</v>
      </c>
      <c r="W18" s="2">
        <v>0</v>
      </c>
      <c r="X18" s="2">
        <v>2</v>
      </c>
      <c r="Y18" s="2">
        <v>1</v>
      </c>
      <c r="Z18" s="2">
        <v>0</v>
      </c>
      <c r="AA18" s="2">
        <v>0.5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10">
        <f t="shared" si="4"/>
        <v>7.5</v>
      </c>
      <c r="AJ18" s="11">
        <f t="shared" si="5"/>
        <v>1.935483870967742</v>
      </c>
      <c r="AK18" s="2">
        <v>1</v>
      </c>
      <c r="AL18" s="2">
        <v>0.5</v>
      </c>
      <c r="AM18" s="2">
        <v>2</v>
      </c>
      <c r="AN18" s="2">
        <v>0.25</v>
      </c>
      <c r="AO18" s="2">
        <v>0.5</v>
      </c>
      <c r="AP18" s="2">
        <v>2.5</v>
      </c>
      <c r="AQ18" s="2">
        <v>0</v>
      </c>
      <c r="AR18" s="2">
        <v>0.5</v>
      </c>
      <c r="AS18" s="10">
        <f t="shared" si="6"/>
        <v>7.25</v>
      </c>
      <c r="AT18" s="11">
        <f t="shared" si="7"/>
        <v>2.4166666666666665</v>
      </c>
      <c r="AU18" s="12">
        <f t="shared" si="8"/>
        <v>21.75</v>
      </c>
      <c r="AV18" s="3">
        <f t="shared" si="9"/>
        <v>6.4925373134328357</v>
      </c>
      <c r="AW18" s="2">
        <v>6.5</v>
      </c>
      <c r="AX18" s="3">
        <f t="shared" si="10"/>
        <v>6.4925351530190234</v>
      </c>
    </row>
    <row r="19" spans="1:50" x14ac:dyDescent="0.2">
      <c r="A19" s="9" t="s">
        <v>63</v>
      </c>
      <c r="B19" s="2">
        <v>1</v>
      </c>
      <c r="C19" s="2">
        <v>2</v>
      </c>
      <c r="D19" s="2">
        <v>2</v>
      </c>
      <c r="E19" s="2">
        <v>2.25</v>
      </c>
      <c r="F19" s="2">
        <v>1.5</v>
      </c>
      <c r="G19" s="2">
        <v>0</v>
      </c>
      <c r="H19" s="10">
        <f t="shared" si="0"/>
        <v>8.75</v>
      </c>
      <c r="I19" s="11">
        <f t="shared" si="1"/>
        <v>2.6923076923076925</v>
      </c>
      <c r="J19" s="2">
        <v>1</v>
      </c>
      <c r="K19" s="2">
        <v>0.5</v>
      </c>
      <c r="L19" s="2">
        <v>0</v>
      </c>
      <c r="M19" s="2">
        <v>0</v>
      </c>
      <c r="N19" s="2">
        <v>0</v>
      </c>
      <c r="O19" s="10">
        <f t="shared" si="2"/>
        <v>1.5</v>
      </c>
      <c r="P19" s="11">
        <f t="shared" si="3"/>
        <v>0.44999999999999996</v>
      </c>
      <c r="Q19" s="2">
        <v>1</v>
      </c>
      <c r="R19" s="2">
        <v>1</v>
      </c>
      <c r="S19" s="2">
        <v>2</v>
      </c>
      <c r="T19" s="2">
        <v>0</v>
      </c>
      <c r="U19" s="2">
        <v>1.5</v>
      </c>
      <c r="V19" s="2">
        <v>0</v>
      </c>
      <c r="W19" s="2">
        <v>1</v>
      </c>
      <c r="X19" s="2">
        <v>2</v>
      </c>
      <c r="Y19" s="2">
        <v>2.5</v>
      </c>
      <c r="Z19" s="2">
        <v>2</v>
      </c>
      <c r="AA19" s="2">
        <v>2</v>
      </c>
      <c r="AB19" s="2">
        <v>0</v>
      </c>
      <c r="AC19" s="2">
        <v>1</v>
      </c>
      <c r="AD19" s="2">
        <v>0</v>
      </c>
      <c r="AE19" s="2">
        <v>2</v>
      </c>
      <c r="AF19" s="2">
        <v>1</v>
      </c>
      <c r="AG19" s="2">
        <v>2</v>
      </c>
      <c r="AH19" s="2">
        <v>0</v>
      </c>
      <c r="AI19" s="10">
        <f t="shared" si="4"/>
        <v>21</v>
      </c>
      <c r="AJ19" s="11">
        <f t="shared" si="5"/>
        <v>5.419354838709677</v>
      </c>
      <c r="AK19" s="2">
        <v>0.5</v>
      </c>
      <c r="AL19" s="2">
        <v>1</v>
      </c>
      <c r="AM19" s="2">
        <v>1.5</v>
      </c>
      <c r="AN19" s="2">
        <v>0.75</v>
      </c>
      <c r="AO19" s="2">
        <v>0.5</v>
      </c>
      <c r="AP19" s="2">
        <v>2.5</v>
      </c>
      <c r="AQ19" s="2">
        <v>1</v>
      </c>
      <c r="AR19" s="2">
        <v>0.5</v>
      </c>
      <c r="AS19" s="10">
        <f t="shared" si="6"/>
        <v>8.25</v>
      </c>
      <c r="AT19" s="11">
        <f t="shared" si="7"/>
        <v>2.75</v>
      </c>
      <c r="AU19" s="12">
        <f t="shared" si="8"/>
        <v>39.5</v>
      </c>
      <c r="AV19" s="3">
        <f t="shared" si="9"/>
        <v>11.791044776119403</v>
      </c>
      <c r="AW19" s="2">
        <v>12</v>
      </c>
      <c r="AX19" s="3">
        <f t="shared" si="10"/>
        <v>11.311662531017369</v>
      </c>
    </row>
    <row r="20" spans="1:50" x14ac:dyDescent="0.2">
      <c r="A20" s="9" t="s">
        <v>64</v>
      </c>
      <c r="B20" s="2">
        <v>1</v>
      </c>
      <c r="C20" s="2">
        <v>2</v>
      </c>
      <c r="D20" s="2">
        <v>1</v>
      </c>
      <c r="E20" s="2">
        <v>2.25</v>
      </c>
      <c r="F20" s="2">
        <v>2.5</v>
      </c>
      <c r="G20" s="2">
        <v>0.5</v>
      </c>
      <c r="H20" s="10">
        <f t="shared" si="0"/>
        <v>9.25</v>
      </c>
      <c r="I20" s="11">
        <f t="shared" si="1"/>
        <v>2.8461538461538463</v>
      </c>
      <c r="J20" s="2">
        <v>1.75</v>
      </c>
      <c r="K20" s="2">
        <v>0</v>
      </c>
      <c r="L20" s="2">
        <v>0</v>
      </c>
      <c r="M20" s="2">
        <v>0.75</v>
      </c>
      <c r="N20" s="2">
        <v>0</v>
      </c>
      <c r="O20" s="10">
        <f t="shared" si="2"/>
        <v>2.5</v>
      </c>
      <c r="P20" s="11">
        <f t="shared" si="3"/>
        <v>0.75</v>
      </c>
      <c r="Q20" s="2">
        <v>1</v>
      </c>
      <c r="R20" s="2">
        <v>0.25</v>
      </c>
      <c r="S20" s="2">
        <v>2</v>
      </c>
      <c r="T20" s="2">
        <v>2</v>
      </c>
      <c r="U20" s="2">
        <v>0</v>
      </c>
      <c r="V20" s="2">
        <v>1</v>
      </c>
      <c r="W20" s="2">
        <v>2</v>
      </c>
      <c r="X20" s="2">
        <v>2</v>
      </c>
      <c r="Y20" s="2">
        <v>2.5</v>
      </c>
      <c r="Z20" s="2">
        <v>2</v>
      </c>
      <c r="AA20" s="2">
        <v>2</v>
      </c>
      <c r="AB20" s="2">
        <v>0</v>
      </c>
      <c r="AC20" s="2">
        <v>1</v>
      </c>
      <c r="AD20" s="2">
        <v>2</v>
      </c>
      <c r="AE20" s="2">
        <v>1</v>
      </c>
      <c r="AF20" s="2">
        <v>1</v>
      </c>
      <c r="AG20" s="2">
        <v>0</v>
      </c>
      <c r="AH20" s="2">
        <v>0</v>
      </c>
      <c r="AI20" s="10">
        <f t="shared" si="4"/>
        <v>21.75</v>
      </c>
      <c r="AJ20" s="11">
        <f t="shared" si="5"/>
        <v>5.612903225806452</v>
      </c>
      <c r="AK20" s="2">
        <v>0.75</v>
      </c>
      <c r="AL20" s="2">
        <v>1</v>
      </c>
      <c r="AM20" s="2">
        <v>2.75</v>
      </c>
      <c r="AN20" s="2">
        <v>1</v>
      </c>
      <c r="AO20" s="5">
        <v>0</v>
      </c>
      <c r="AP20" s="2">
        <v>2.75</v>
      </c>
      <c r="AQ20" s="2">
        <v>2</v>
      </c>
      <c r="AR20" s="2">
        <v>0</v>
      </c>
      <c r="AS20" s="10">
        <f t="shared" si="6"/>
        <v>10.25</v>
      </c>
      <c r="AT20" s="11">
        <f t="shared" si="7"/>
        <v>3.4166666666666665</v>
      </c>
      <c r="AU20" s="12">
        <f t="shared" si="8"/>
        <v>43.75</v>
      </c>
      <c r="AV20" s="3">
        <f t="shared" si="9"/>
        <v>13.059701492537314</v>
      </c>
      <c r="AW20" s="2">
        <v>13.25</v>
      </c>
      <c r="AX20" s="3">
        <f t="shared" si="10"/>
        <v>12.625723738626965</v>
      </c>
    </row>
    <row r="21" spans="1:50" x14ac:dyDescent="0.2">
      <c r="A21" s="9" t="s">
        <v>65</v>
      </c>
      <c r="B21" s="2">
        <v>1</v>
      </c>
      <c r="C21" s="2">
        <v>0</v>
      </c>
      <c r="D21" s="2">
        <v>1</v>
      </c>
      <c r="E21" s="2">
        <v>1.25</v>
      </c>
      <c r="F21" s="2">
        <v>0</v>
      </c>
      <c r="G21" s="2">
        <v>0</v>
      </c>
      <c r="H21" s="10">
        <f t="shared" si="0"/>
        <v>3.25</v>
      </c>
      <c r="I21" s="11">
        <f t="shared" si="1"/>
        <v>1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10">
        <f t="shared" si="2"/>
        <v>0</v>
      </c>
      <c r="P21" s="11">
        <f t="shared" si="3"/>
        <v>0</v>
      </c>
      <c r="Q21" s="2">
        <v>0.25</v>
      </c>
      <c r="R21" s="2">
        <v>0.25</v>
      </c>
      <c r="S21" s="2">
        <v>0.5</v>
      </c>
      <c r="T21" s="2">
        <v>2</v>
      </c>
      <c r="U21" s="2">
        <v>0</v>
      </c>
      <c r="V21" s="2">
        <v>0</v>
      </c>
      <c r="W21" s="2">
        <v>0</v>
      </c>
      <c r="X21" s="2">
        <v>2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10">
        <f t="shared" si="4"/>
        <v>5</v>
      </c>
      <c r="AJ21" s="11">
        <f t="shared" si="5"/>
        <v>1.2903225806451613</v>
      </c>
      <c r="AK21" s="2">
        <v>1</v>
      </c>
      <c r="AL21" s="2">
        <v>0.5</v>
      </c>
      <c r="AM21" s="2">
        <v>1</v>
      </c>
      <c r="AN21" s="2">
        <v>0.75</v>
      </c>
      <c r="AO21" s="2">
        <v>0</v>
      </c>
      <c r="AP21" s="2">
        <v>1</v>
      </c>
      <c r="AQ21" s="2">
        <v>0</v>
      </c>
      <c r="AR21" s="2">
        <v>0.5</v>
      </c>
      <c r="AS21" s="10">
        <f t="shared" si="6"/>
        <v>4.75</v>
      </c>
      <c r="AT21" s="11">
        <f t="shared" si="7"/>
        <v>1.5833333333333333</v>
      </c>
      <c r="AU21" s="12">
        <f t="shared" si="8"/>
        <v>13</v>
      </c>
      <c r="AV21" s="3">
        <f t="shared" si="9"/>
        <v>3.8805970149253732</v>
      </c>
      <c r="AW21" s="2">
        <v>4</v>
      </c>
      <c r="AX21" s="3">
        <f t="shared" si="10"/>
        <v>3.8736559139784941</v>
      </c>
    </row>
    <row r="22" spans="1:50" x14ac:dyDescent="0.2">
      <c r="A22" s="9" t="s">
        <v>66</v>
      </c>
      <c r="B22" s="2">
        <v>0</v>
      </c>
      <c r="C22" s="2">
        <v>0</v>
      </c>
      <c r="D22" s="2">
        <v>0</v>
      </c>
      <c r="E22" s="2">
        <v>0.75</v>
      </c>
      <c r="F22" s="2">
        <v>0.5</v>
      </c>
      <c r="G22" s="2">
        <v>0</v>
      </c>
      <c r="H22" s="10">
        <f t="shared" si="0"/>
        <v>1.25</v>
      </c>
      <c r="I22" s="11">
        <f t="shared" si="1"/>
        <v>0.38461538461538464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10">
        <f t="shared" si="2"/>
        <v>0</v>
      </c>
      <c r="P22" s="11">
        <f t="shared" si="3"/>
        <v>0</v>
      </c>
      <c r="Q22" s="2">
        <v>0</v>
      </c>
      <c r="R22" s="2">
        <v>0.5</v>
      </c>
      <c r="S22" s="5">
        <v>0.5</v>
      </c>
      <c r="T22" s="2">
        <v>2</v>
      </c>
      <c r="U22" s="2">
        <v>0</v>
      </c>
      <c r="V22" s="2">
        <v>0</v>
      </c>
      <c r="W22" s="2">
        <v>0</v>
      </c>
      <c r="X22" s="2">
        <v>0</v>
      </c>
      <c r="Y22" s="2">
        <v>1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10">
        <f t="shared" si="4"/>
        <v>4</v>
      </c>
      <c r="AJ22" s="11">
        <f t="shared" si="5"/>
        <v>1.032258064516129</v>
      </c>
      <c r="AK22" s="2">
        <v>0.75</v>
      </c>
      <c r="AL22" s="2">
        <v>0.5</v>
      </c>
      <c r="AM22" s="2">
        <v>0</v>
      </c>
      <c r="AN22" s="2">
        <v>0.25</v>
      </c>
      <c r="AO22" s="2">
        <v>0</v>
      </c>
      <c r="AP22" s="2">
        <v>0</v>
      </c>
      <c r="AQ22" s="2">
        <v>0</v>
      </c>
      <c r="AR22" s="2">
        <v>0</v>
      </c>
      <c r="AS22" s="10">
        <f t="shared" si="6"/>
        <v>1.5</v>
      </c>
      <c r="AT22" s="11">
        <f t="shared" si="7"/>
        <v>0.5</v>
      </c>
      <c r="AU22" s="12">
        <f t="shared" si="8"/>
        <v>6.75</v>
      </c>
      <c r="AV22" s="3">
        <f t="shared" si="9"/>
        <v>2.0149253731343282</v>
      </c>
      <c r="AW22" s="2">
        <v>2.25</v>
      </c>
      <c r="AX22" s="3">
        <f t="shared" si="10"/>
        <v>1.9168734491315136</v>
      </c>
    </row>
    <row r="23" spans="1:50" x14ac:dyDescent="0.2">
      <c r="A23" s="9" t="s">
        <v>67</v>
      </c>
      <c r="B23" s="2">
        <v>1</v>
      </c>
      <c r="C23" s="2">
        <v>0.25</v>
      </c>
      <c r="D23" s="2">
        <v>0</v>
      </c>
      <c r="E23" s="2">
        <v>2.25</v>
      </c>
      <c r="F23" s="2">
        <v>0</v>
      </c>
      <c r="G23" s="2">
        <v>0</v>
      </c>
      <c r="H23" s="10">
        <f t="shared" si="0"/>
        <v>3.5</v>
      </c>
      <c r="I23" s="11">
        <f t="shared" si="1"/>
        <v>1.0769230769230769</v>
      </c>
      <c r="J23" s="2">
        <v>1</v>
      </c>
      <c r="K23" s="2">
        <v>2</v>
      </c>
      <c r="L23" s="2">
        <v>0</v>
      </c>
      <c r="M23" s="2">
        <v>0</v>
      </c>
      <c r="N23" s="2">
        <v>0</v>
      </c>
      <c r="O23" s="10">
        <f t="shared" si="2"/>
        <v>3</v>
      </c>
      <c r="P23" s="11">
        <f t="shared" si="3"/>
        <v>0.89999999999999991</v>
      </c>
      <c r="Q23" s="2">
        <v>1</v>
      </c>
      <c r="R23" s="2">
        <v>0.5</v>
      </c>
      <c r="S23" s="2">
        <v>2</v>
      </c>
      <c r="T23" s="2">
        <v>2</v>
      </c>
      <c r="U23" s="2">
        <v>0</v>
      </c>
      <c r="V23" s="2">
        <v>0.25</v>
      </c>
      <c r="W23" s="2">
        <v>0</v>
      </c>
      <c r="X23" s="2">
        <v>2</v>
      </c>
      <c r="Y23" s="2">
        <v>3</v>
      </c>
      <c r="Z23" s="2">
        <v>2</v>
      </c>
      <c r="AA23" s="2">
        <v>2</v>
      </c>
      <c r="AB23" s="2">
        <v>0</v>
      </c>
      <c r="AC23" s="2">
        <v>0</v>
      </c>
      <c r="AD23" s="2">
        <v>0</v>
      </c>
      <c r="AE23" s="2">
        <v>2</v>
      </c>
      <c r="AF23" s="2">
        <v>1</v>
      </c>
      <c r="AG23" s="2">
        <v>0</v>
      </c>
      <c r="AH23" s="2">
        <v>0</v>
      </c>
      <c r="AI23" s="10">
        <f t="shared" si="4"/>
        <v>17.75</v>
      </c>
      <c r="AJ23" s="11">
        <f t="shared" si="5"/>
        <v>4.580645161290323</v>
      </c>
      <c r="AK23" s="2">
        <v>1</v>
      </c>
      <c r="AL23" s="2">
        <v>0.5</v>
      </c>
      <c r="AM23" s="2">
        <v>2.75</v>
      </c>
      <c r="AN23" s="2">
        <v>1</v>
      </c>
      <c r="AO23" s="2">
        <v>1</v>
      </c>
      <c r="AP23" s="2">
        <v>3</v>
      </c>
      <c r="AQ23" s="2">
        <v>0</v>
      </c>
      <c r="AR23" s="2">
        <v>0</v>
      </c>
      <c r="AS23" s="10">
        <f t="shared" si="6"/>
        <v>9.25</v>
      </c>
      <c r="AT23" s="11">
        <f t="shared" si="7"/>
        <v>3.0833333333333335</v>
      </c>
      <c r="AU23" s="12">
        <f t="shared" si="8"/>
        <v>33.5</v>
      </c>
      <c r="AV23" s="3">
        <f t="shared" si="9"/>
        <v>10</v>
      </c>
      <c r="AW23" s="2">
        <v>10</v>
      </c>
      <c r="AX23" s="3">
        <f t="shared" si="10"/>
        <v>9.640901571546733</v>
      </c>
    </row>
    <row r="24" spans="1:50" x14ac:dyDescent="0.2">
      <c r="A24" s="9" t="s">
        <v>68</v>
      </c>
      <c r="B24" s="2">
        <v>1</v>
      </c>
      <c r="C24" s="2">
        <v>2</v>
      </c>
      <c r="D24" s="2">
        <v>2</v>
      </c>
      <c r="E24" s="2">
        <v>2.25</v>
      </c>
      <c r="F24" s="2">
        <v>2</v>
      </c>
      <c r="G24" s="2">
        <v>0.5</v>
      </c>
      <c r="H24" s="10">
        <f t="shared" si="0"/>
        <v>9.75</v>
      </c>
      <c r="I24" s="11">
        <f t="shared" si="1"/>
        <v>3</v>
      </c>
      <c r="J24" s="2">
        <v>2</v>
      </c>
      <c r="K24" s="2">
        <v>2</v>
      </c>
      <c r="L24" s="2">
        <v>0.5</v>
      </c>
      <c r="M24" s="2">
        <v>0.75</v>
      </c>
      <c r="N24" s="2">
        <v>2</v>
      </c>
      <c r="O24" s="10">
        <f t="shared" si="2"/>
        <v>7.25</v>
      </c>
      <c r="P24" s="11">
        <f t="shared" si="3"/>
        <v>2.1749999999999998</v>
      </c>
      <c r="Q24" s="2">
        <v>1</v>
      </c>
      <c r="R24" s="2">
        <v>1</v>
      </c>
      <c r="S24" s="2">
        <v>2</v>
      </c>
      <c r="T24" s="2">
        <v>2</v>
      </c>
      <c r="U24" s="2">
        <v>2</v>
      </c>
      <c r="V24" s="2">
        <v>1</v>
      </c>
      <c r="W24" s="2">
        <v>1</v>
      </c>
      <c r="X24" s="2">
        <v>2</v>
      </c>
      <c r="Y24" s="2">
        <v>3</v>
      </c>
      <c r="Z24" s="2">
        <v>2</v>
      </c>
      <c r="AA24" s="2">
        <v>1</v>
      </c>
      <c r="AB24" s="2">
        <v>0</v>
      </c>
      <c r="AC24" s="2">
        <v>0</v>
      </c>
      <c r="AD24" s="2">
        <v>1.5</v>
      </c>
      <c r="AE24" s="2">
        <v>1</v>
      </c>
      <c r="AF24" s="2">
        <v>1</v>
      </c>
      <c r="AG24" s="2">
        <v>0</v>
      </c>
      <c r="AH24" s="2">
        <v>1</v>
      </c>
      <c r="AI24" s="10">
        <f t="shared" si="4"/>
        <v>22.5</v>
      </c>
      <c r="AJ24" s="11">
        <f t="shared" si="5"/>
        <v>5.806451612903226</v>
      </c>
      <c r="AK24" s="2">
        <v>0.75</v>
      </c>
      <c r="AL24" s="2">
        <v>1</v>
      </c>
      <c r="AM24" s="2">
        <v>2</v>
      </c>
      <c r="AN24" s="2">
        <v>0.75</v>
      </c>
      <c r="AO24" s="2">
        <v>0.5</v>
      </c>
      <c r="AP24" s="2">
        <v>3</v>
      </c>
      <c r="AQ24" s="2">
        <v>1.5</v>
      </c>
      <c r="AR24" s="2">
        <v>0.5</v>
      </c>
      <c r="AS24" s="10">
        <f t="shared" si="6"/>
        <v>10</v>
      </c>
      <c r="AT24" s="11">
        <f t="shared" si="7"/>
        <v>3.3333333333333335</v>
      </c>
      <c r="AU24" s="12">
        <f t="shared" si="8"/>
        <v>49.5</v>
      </c>
      <c r="AV24" s="3">
        <f t="shared" si="9"/>
        <v>14.776119402985074</v>
      </c>
      <c r="AW24" s="2">
        <v>15</v>
      </c>
      <c r="AX24" s="3">
        <f t="shared" si="10"/>
        <v>14.314784946236559</v>
      </c>
    </row>
    <row r="25" spans="1:50" x14ac:dyDescent="0.2">
      <c r="A25" s="9" t="s">
        <v>69</v>
      </c>
      <c r="B25" s="2">
        <v>1</v>
      </c>
      <c r="C25" s="2">
        <v>2</v>
      </c>
      <c r="D25" s="2">
        <v>0</v>
      </c>
      <c r="E25" s="2">
        <v>0.5</v>
      </c>
      <c r="F25" s="2">
        <v>1.5</v>
      </c>
      <c r="G25" s="2">
        <v>0</v>
      </c>
      <c r="H25" s="10">
        <f t="shared" si="0"/>
        <v>5</v>
      </c>
      <c r="I25" s="11">
        <f t="shared" si="1"/>
        <v>1.5384615384615385</v>
      </c>
      <c r="J25" s="2">
        <v>2</v>
      </c>
      <c r="K25" s="2">
        <v>0</v>
      </c>
      <c r="L25" s="2">
        <v>0.25</v>
      </c>
      <c r="M25" s="2">
        <v>0</v>
      </c>
      <c r="N25" s="2">
        <v>0.5</v>
      </c>
      <c r="O25" s="10">
        <f t="shared" si="2"/>
        <v>2.75</v>
      </c>
      <c r="P25" s="11">
        <f t="shared" si="3"/>
        <v>0.82500000000000007</v>
      </c>
      <c r="Q25" s="2">
        <v>1</v>
      </c>
      <c r="R25" s="2">
        <v>0.25</v>
      </c>
      <c r="S25" s="2">
        <v>1.75</v>
      </c>
      <c r="T25" s="2">
        <v>2</v>
      </c>
      <c r="U25" s="2">
        <v>0.75</v>
      </c>
      <c r="V25" s="2">
        <v>0</v>
      </c>
      <c r="W25" s="2">
        <v>1</v>
      </c>
      <c r="X25" s="2">
        <v>0</v>
      </c>
      <c r="Y25" s="2">
        <v>2.5</v>
      </c>
      <c r="Z25" s="2">
        <v>2</v>
      </c>
      <c r="AA25" s="2">
        <v>0.5</v>
      </c>
      <c r="AB25" s="2">
        <v>0</v>
      </c>
      <c r="AC25" s="2">
        <v>0.5</v>
      </c>
      <c r="AD25" s="2">
        <v>2</v>
      </c>
      <c r="AE25" s="2">
        <v>1.25</v>
      </c>
      <c r="AF25" s="2">
        <v>0</v>
      </c>
      <c r="AG25" s="2">
        <v>0</v>
      </c>
      <c r="AH25" s="2">
        <v>0</v>
      </c>
      <c r="AI25" s="10">
        <f t="shared" si="4"/>
        <v>15.5</v>
      </c>
      <c r="AJ25" s="11">
        <f t="shared" si="5"/>
        <v>4</v>
      </c>
      <c r="AK25" s="2">
        <v>1</v>
      </c>
      <c r="AL25" s="2">
        <v>0.5</v>
      </c>
      <c r="AM25" s="2">
        <v>2.5</v>
      </c>
      <c r="AN25" s="2">
        <v>0.75</v>
      </c>
      <c r="AO25" s="2">
        <v>1</v>
      </c>
      <c r="AP25" s="2">
        <v>3</v>
      </c>
      <c r="AQ25" s="2">
        <v>1</v>
      </c>
      <c r="AR25" s="2">
        <v>0.5</v>
      </c>
      <c r="AS25" s="10">
        <f t="shared" si="6"/>
        <v>10.25</v>
      </c>
      <c r="AT25" s="11">
        <f t="shared" si="7"/>
        <v>3.4166666666666665</v>
      </c>
      <c r="AU25" s="12">
        <f t="shared" si="8"/>
        <v>33.5</v>
      </c>
      <c r="AV25" s="3">
        <f t="shared" si="9"/>
        <v>10</v>
      </c>
      <c r="AW25" s="2">
        <v>10</v>
      </c>
      <c r="AX25" s="3">
        <f t="shared" si="10"/>
        <v>9.7801282051282055</v>
      </c>
    </row>
    <row r="26" spans="1:50" x14ac:dyDescent="0.2">
      <c r="A26" s="9" t="s">
        <v>70</v>
      </c>
      <c r="B26" s="2">
        <v>0</v>
      </c>
      <c r="C26" s="2">
        <v>1</v>
      </c>
      <c r="D26" s="2">
        <v>2</v>
      </c>
      <c r="E26" s="2">
        <v>2.25</v>
      </c>
      <c r="F26" s="2">
        <v>0</v>
      </c>
      <c r="G26" s="2">
        <v>0</v>
      </c>
      <c r="H26" s="10">
        <f t="shared" si="0"/>
        <v>5.25</v>
      </c>
      <c r="I26" s="11">
        <f t="shared" si="1"/>
        <v>1.6153846153846154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10">
        <f t="shared" si="2"/>
        <v>0</v>
      </c>
      <c r="P26" s="11">
        <f t="shared" si="3"/>
        <v>0</v>
      </c>
      <c r="Q26" s="2">
        <v>1</v>
      </c>
      <c r="R26" s="2">
        <v>0.25</v>
      </c>
      <c r="S26" s="2">
        <v>2</v>
      </c>
      <c r="T26" s="2">
        <v>2</v>
      </c>
      <c r="U26" s="2">
        <v>0</v>
      </c>
      <c r="V26" s="2">
        <v>0.5</v>
      </c>
      <c r="W26" s="2">
        <v>0</v>
      </c>
      <c r="X26" s="2">
        <v>2</v>
      </c>
      <c r="Y26" s="2">
        <v>3</v>
      </c>
      <c r="Z26" s="2">
        <v>2</v>
      </c>
      <c r="AA26" s="2">
        <v>2</v>
      </c>
      <c r="AB26" s="2">
        <v>0.75</v>
      </c>
      <c r="AC26" s="2">
        <v>0.75</v>
      </c>
      <c r="AD26" s="2">
        <v>1.5</v>
      </c>
      <c r="AE26" s="2">
        <v>0</v>
      </c>
      <c r="AF26" s="2">
        <v>0</v>
      </c>
      <c r="AG26" s="2">
        <v>0</v>
      </c>
      <c r="AH26" s="2">
        <v>0</v>
      </c>
      <c r="AI26" s="10">
        <f t="shared" si="4"/>
        <v>17.75</v>
      </c>
      <c r="AJ26" s="11">
        <f t="shared" si="5"/>
        <v>4.580645161290323</v>
      </c>
      <c r="AK26" s="2">
        <v>1</v>
      </c>
      <c r="AL26" s="2">
        <v>0.5</v>
      </c>
      <c r="AM26" s="2">
        <v>2</v>
      </c>
      <c r="AN26" s="2">
        <v>0.5</v>
      </c>
      <c r="AO26" s="2">
        <v>0.25</v>
      </c>
      <c r="AP26" s="2">
        <v>3</v>
      </c>
      <c r="AQ26" s="2">
        <v>2</v>
      </c>
      <c r="AR26" s="2">
        <v>1.5</v>
      </c>
      <c r="AS26" s="10">
        <f t="shared" si="6"/>
        <v>10.75</v>
      </c>
      <c r="AT26" s="11">
        <f t="shared" si="7"/>
        <v>3.5833333333333335</v>
      </c>
      <c r="AU26" s="12">
        <f t="shared" si="8"/>
        <v>33.75</v>
      </c>
      <c r="AV26" s="3">
        <f t="shared" si="9"/>
        <v>10.074626865671641</v>
      </c>
      <c r="AW26" s="2">
        <v>10.25</v>
      </c>
      <c r="AX26" s="3">
        <f t="shared" si="10"/>
        <v>9.7793631100082727</v>
      </c>
    </row>
    <row r="27" spans="1:50" x14ac:dyDescent="0.2">
      <c r="A27" s="9" t="s">
        <v>71</v>
      </c>
      <c r="B27" s="2">
        <v>1</v>
      </c>
      <c r="C27" s="2">
        <v>2</v>
      </c>
      <c r="D27" s="2">
        <v>1.5</v>
      </c>
      <c r="E27" s="2">
        <v>2.25</v>
      </c>
      <c r="F27" s="2">
        <v>0</v>
      </c>
      <c r="G27" s="2">
        <v>0.5</v>
      </c>
      <c r="H27" s="10">
        <f t="shared" si="0"/>
        <v>7.25</v>
      </c>
      <c r="I27" s="11">
        <f t="shared" si="1"/>
        <v>2.2307692307692308</v>
      </c>
      <c r="J27" s="2">
        <v>2</v>
      </c>
      <c r="K27" s="2">
        <v>1.75</v>
      </c>
      <c r="L27" s="2">
        <v>1</v>
      </c>
      <c r="M27" s="2">
        <v>0.75</v>
      </c>
      <c r="N27" s="2">
        <v>0.75</v>
      </c>
      <c r="O27" s="10">
        <f t="shared" si="2"/>
        <v>6.25</v>
      </c>
      <c r="P27" s="11">
        <f t="shared" si="3"/>
        <v>1.875</v>
      </c>
      <c r="Q27" s="2">
        <v>1</v>
      </c>
      <c r="R27" s="2">
        <v>1</v>
      </c>
      <c r="S27" s="2">
        <v>2</v>
      </c>
      <c r="T27" s="2">
        <v>0</v>
      </c>
      <c r="U27" s="2">
        <v>0</v>
      </c>
      <c r="V27" s="2">
        <v>1</v>
      </c>
      <c r="W27" s="2">
        <v>2</v>
      </c>
      <c r="X27" s="2">
        <v>2</v>
      </c>
      <c r="Y27" s="2">
        <v>3</v>
      </c>
      <c r="Z27" s="2">
        <v>2</v>
      </c>
      <c r="AA27" s="2">
        <v>2</v>
      </c>
      <c r="AB27" s="2">
        <v>1</v>
      </c>
      <c r="AC27" s="2">
        <v>1</v>
      </c>
      <c r="AD27" s="2">
        <v>2</v>
      </c>
      <c r="AE27" s="2">
        <v>0.75</v>
      </c>
      <c r="AF27" s="2">
        <v>0.75</v>
      </c>
      <c r="AG27" s="2">
        <v>3</v>
      </c>
      <c r="AH27" s="2">
        <v>0</v>
      </c>
      <c r="AI27" s="10">
        <f t="shared" si="4"/>
        <v>24.5</v>
      </c>
      <c r="AJ27" s="11">
        <f t="shared" si="5"/>
        <v>6.32258064516129</v>
      </c>
      <c r="AK27" s="2">
        <v>1</v>
      </c>
      <c r="AL27" s="2">
        <v>1</v>
      </c>
      <c r="AM27" s="2">
        <v>0</v>
      </c>
      <c r="AN27" s="2">
        <v>0</v>
      </c>
      <c r="AO27" s="2">
        <v>0</v>
      </c>
      <c r="AP27" s="2">
        <v>0</v>
      </c>
      <c r="AQ27" s="2">
        <v>1.5</v>
      </c>
      <c r="AR27" s="2">
        <v>0</v>
      </c>
      <c r="AS27" s="10">
        <f t="shared" si="6"/>
        <v>3.5</v>
      </c>
      <c r="AT27" s="11">
        <f t="shared" si="7"/>
        <v>1.1666666666666667</v>
      </c>
      <c r="AU27" s="12">
        <f t="shared" si="8"/>
        <v>41.5</v>
      </c>
      <c r="AV27" s="3">
        <f t="shared" si="9"/>
        <v>12.388059701492537</v>
      </c>
      <c r="AW27" s="2">
        <v>12.5</v>
      </c>
      <c r="AX27" s="3">
        <f t="shared" si="10"/>
        <v>11.595016542597188</v>
      </c>
    </row>
    <row r="28" spans="1:50" x14ac:dyDescent="0.2">
      <c r="A28" s="9" t="s">
        <v>72</v>
      </c>
      <c r="B28" s="2">
        <v>1</v>
      </c>
      <c r="C28" s="2">
        <v>0</v>
      </c>
      <c r="D28" s="2">
        <v>0</v>
      </c>
      <c r="E28" s="2">
        <v>1.75</v>
      </c>
      <c r="F28" s="2">
        <v>0</v>
      </c>
      <c r="G28" s="2">
        <v>0</v>
      </c>
      <c r="H28" s="10">
        <f t="shared" si="0"/>
        <v>2.75</v>
      </c>
      <c r="I28" s="11">
        <f t="shared" si="1"/>
        <v>0.84615384615384615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10">
        <f t="shared" si="2"/>
        <v>0</v>
      </c>
      <c r="P28" s="11">
        <f t="shared" si="3"/>
        <v>0</v>
      </c>
      <c r="Q28" s="2">
        <v>0</v>
      </c>
      <c r="R28" s="2">
        <v>0.75</v>
      </c>
      <c r="S28" s="2">
        <v>2</v>
      </c>
      <c r="T28" s="2">
        <v>1.5</v>
      </c>
      <c r="U28" s="2">
        <v>0</v>
      </c>
      <c r="V28" s="2">
        <v>0</v>
      </c>
      <c r="W28" s="2">
        <v>0</v>
      </c>
      <c r="X28" s="2">
        <v>2</v>
      </c>
      <c r="Y28" s="2">
        <v>1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10">
        <f t="shared" si="4"/>
        <v>7.25</v>
      </c>
      <c r="AJ28" s="11">
        <f t="shared" si="5"/>
        <v>1.8709677419354838</v>
      </c>
      <c r="AK28" s="2">
        <v>1</v>
      </c>
      <c r="AL28" s="2">
        <v>0</v>
      </c>
      <c r="AM28" s="2">
        <v>0</v>
      </c>
      <c r="AN28" s="2">
        <v>0.5</v>
      </c>
      <c r="AO28" s="2">
        <v>0</v>
      </c>
      <c r="AP28" s="2">
        <v>1.5</v>
      </c>
      <c r="AQ28" s="2">
        <v>1</v>
      </c>
      <c r="AR28" s="2">
        <v>0</v>
      </c>
      <c r="AS28" s="10">
        <f t="shared" si="6"/>
        <v>4</v>
      </c>
      <c r="AT28" s="11">
        <f t="shared" si="7"/>
        <v>1.3333333333333333</v>
      </c>
      <c r="AU28" s="12">
        <f t="shared" si="8"/>
        <v>14</v>
      </c>
      <c r="AV28" s="3">
        <f t="shared" si="9"/>
        <v>4.1791044776119399</v>
      </c>
      <c r="AW28" s="2">
        <v>4.25</v>
      </c>
      <c r="AX28" s="3">
        <f t="shared" si="10"/>
        <v>4.0504549214226628</v>
      </c>
    </row>
    <row r="29" spans="1:50" x14ac:dyDescent="0.2">
      <c r="A29" s="9" t="s">
        <v>73</v>
      </c>
      <c r="B29" s="2">
        <v>1</v>
      </c>
      <c r="C29" s="2">
        <v>2</v>
      </c>
      <c r="D29" s="2">
        <v>0</v>
      </c>
      <c r="E29" s="2">
        <v>2</v>
      </c>
      <c r="F29" s="2">
        <v>3</v>
      </c>
      <c r="G29" s="2">
        <v>1.5</v>
      </c>
      <c r="H29" s="10">
        <f t="shared" si="0"/>
        <v>9.5</v>
      </c>
      <c r="I29" s="11">
        <f t="shared" si="1"/>
        <v>2.9230769230769229</v>
      </c>
      <c r="J29" s="2">
        <v>1.75</v>
      </c>
      <c r="K29" s="2">
        <v>2</v>
      </c>
      <c r="L29" s="2">
        <v>0</v>
      </c>
      <c r="M29" s="2">
        <v>1</v>
      </c>
      <c r="N29" s="2">
        <v>0.5</v>
      </c>
      <c r="O29" s="10">
        <f t="shared" si="2"/>
        <v>5.25</v>
      </c>
      <c r="P29" s="11">
        <f t="shared" si="3"/>
        <v>1.5750000000000002</v>
      </c>
      <c r="Q29" s="2">
        <v>1</v>
      </c>
      <c r="R29" s="2">
        <v>1</v>
      </c>
      <c r="S29" s="2">
        <v>2</v>
      </c>
      <c r="T29" s="2">
        <v>2</v>
      </c>
      <c r="U29" s="2">
        <v>0</v>
      </c>
      <c r="V29" s="2">
        <v>0.5</v>
      </c>
      <c r="W29" s="2">
        <v>2</v>
      </c>
      <c r="X29" s="2">
        <v>2</v>
      </c>
      <c r="Y29" s="2">
        <v>2.5</v>
      </c>
      <c r="Z29" s="2">
        <v>0</v>
      </c>
      <c r="AA29" s="2">
        <v>1</v>
      </c>
      <c r="AB29" s="2">
        <v>0</v>
      </c>
      <c r="AC29" s="2">
        <v>0.75</v>
      </c>
      <c r="AD29" s="2">
        <v>2</v>
      </c>
      <c r="AE29" s="2">
        <v>1</v>
      </c>
      <c r="AF29" s="2">
        <v>0</v>
      </c>
      <c r="AG29" s="2">
        <v>0</v>
      </c>
      <c r="AH29" s="2">
        <v>0.5</v>
      </c>
      <c r="AI29" s="10">
        <f t="shared" si="4"/>
        <v>18.25</v>
      </c>
      <c r="AJ29" s="11">
        <f t="shared" si="5"/>
        <v>4.709677419354839</v>
      </c>
      <c r="AK29" s="2">
        <v>1</v>
      </c>
      <c r="AL29" s="2">
        <v>1</v>
      </c>
      <c r="AM29" s="2">
        <v>3</v>
      </c>
      <c r="AN29" s="2">
        <v>0.25</v>
      </c>
      <c r="AO29" s="2">
        <v>0</v>
      </c>
      <c r="AP29" s="2">
        <v>2.5</v>
      </c>
      <c r="AQ29" s="2">
        <v>2</v>
      </c>
      <c r="AR29" s="2">
        <v>2.5</v>
      </c>
      <c r="AS29" s="10">
        <f t="shared" si="6"/>
        <v>12.25</v>
      </c>
      <c r="AT29" s="11">
        <f t="shared" si="7"/>
        <v>4.083333333333333</v>
      </c>
      <c r="AU29" s="12">
        <f t="shared" si="8"/>
        <v>45.25</v>
      </c>
      <c r="AV29" s="3">
        <f t="shared" si="9"/>
        <v>13.507462686567164</v>
      </c>
      <c r="AW29" s="2">
        <v>13.75</v>
      </c>
      <c r="AX29" s="3">
        <f t="shared" si="10"/>
        <v>13.291087675765095</v>
      </c>
    </row>
    <row r="30" spans="1:50" x14ac:dyDescent="0.2">
      <c r="A30" s="9" t="s">
        <v>74</v>
      </c>
      <c r="B30" s="2">
        <v>1</v>
      </c>
      <c r="C30" s="2">
        <v>0</v>
      </c>
      <c r="D30" s="2">
        <v>1</v>
      </c>
      <c r="E30" s="2">
        <v>1.25</v>
      </c>
      <c r="F30" s="2">
        <v>0</v>
      </c>
      <c r="G30" s="2">
        <v>0</v>
      </c>
      <c r="H30" s="10">
        <f t="shared" si="0"/>
        <v>3.25</v>
      </c>
      <c r="I30" s="11">
        <f t="shared" si="1"/>
        <v>1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10">
        <f t="shared" si="2"/>
        <v>0</v>
      </c>
      <c r="P30" s="11">
        <f t="shared" si="3"/>
        <v>0</v>
      </c>
      <c r="Q30" s="2">
        <v>0.25</v>
      </c>
      <c r="R30" s="2">
        <v>0</v>
      </c>
      <c r="S30" s="2">
        <v>1.5</v>
      </c>
      <c r="T30" s="2">
        <v>2</v>
      </c>
      <c r="U30" s="2">
        <v>0</v>
      </c>
      <c r="V30" s="2">
        <v>0</v>
      </c>
      <c r="W30" s="2">
        <v>0</v>
      </c>
      <c r="X30" s="2">
        <v>2</v>
      </c>
      <c r="Y30" s="2">
        <v>1</v>
      </c>
      <c r="Z30" s="2">
        <v>1</v>
      </c>
      <c r="AA30" s="2">
        <v>1</v>
      </c>
      <c r="AB30" s="2">
        <v>0</v>
      </c>
      <c r="AC30" s="2">
        <v>0</v>
      </c>
      <c r="AD30" s="2">
        <v>0</v>
      </c>
      <c r="AE30" s="2">
        <v>0.5</v>
      </c>
      <c r="AF30" s="2">
        <v>0</v>
      </c>
      <c r="AG30" s="2">
        <v>0</v>
      </c>
      <c r="AH30" s="2">
        <v>0</v>
      </c>
      <c r="AI30" s="10">
        <f t="shared" si="4"/>
        <v>9.25</v>
      </c>
      <c r="AJ30" s="11">
        <f t="shared" si="5"/>
        <v>2.3870967741935485</v>
      </c>
      <c r="AK30" s="2">
        <v>0.75</v>
      </c>
      <c r="AL30" s="2">
        <v>0</v>
      </c>
      <c r="AM30" s="2">
        <v>1</v>
      </c>
      <c r="AN30" s="2">
        <v>0</v>
      </c>
      <c r="AO30" s="2">
        <v>0</v>
      </c>
      <c r="AP30" s="2">
        <v>1.5</v>
      </c>
      <c r="AQ30" s="2">
        <v>0</v>
      </c>
      <c r="AR30" s="2">
        <v>0.5</v>
      </c>
      <c r="AS30" s="10">
        <f t="shared" si="6"/>
        <v>3.75</v>
      </c>
      <c r="AT30" s="11">
        <f t="shared" si="7"/>
        <v>1.25</v>
      </c>
      <c r="AU30" s="12">
        <f t="shared" si="8"/>
        <v>16.25</v>
      </c>
      <c r="AV30" s="3">
        <f t="shared" si="9"/>
        <v>4.8507462686567164</v>
      </c>
      <c r="AW30" s="2">
        <v>5</v>
      </c>
      <c r="AX30" s="3">
        <f t="shared" si="10"/>
        <v>4.637096774193548</v>
      </c>
    </row>
    <row r="31" spans="1:50" x14ac:dyDescent="0.2">
      <c r="A31" s="9" t="s">
        <v>75</v>
      </c>
      <c r="B31" s="2">
        <v>0</v>
      </c>
      <c r="C31" s="2">
        <v>0.25</v>
      </c>
      <c r="D31" s="2">
        <v>0</v>
      </c>
      <c r="E31" s="2">
        <v>1.25</v>
      </c>
      <c r="F31" s="2">
        <v>0</v>
      </c>
      <c r="G31" s="2">
        <v>0</v>
      </c>
      <c r="H31" s="10">
        <f t="shared" si="0"/>
        <v>1.5</v>
      </c>
      <c r="I31" s="11">
        <f t="shared" si="1"/>
        <v>0.46153846153846156</v>
      </c>
      <c r="J31" s="2">
        <v>1.25</v>
      </c>
      <c r="K31" s="2">
        <v>0</v>
      </c>
      <c r="L31" s="2">
        <v>0</v>
      </c>
      <c r="M31" s="2">
        <v>0.25</v>
      </c>
      <c r="N31" s="2">
        <v>0</v>
      </c>
      <c r="O31" s="10">
        <f t="shared" si="2"/>
        <v>1.5</v>
      </c>
      <c r="P31" s="11">
        <f t="shared" si="3"/>
        <v>0.44999999999999996</v>
      </c>
      <c r="Q31" s="2">
        <v>0.25</v>
      </c>
      <c r="R31" s="2">
        <v>0.25</v>
      </c>
      <c r="S31" s="2">
        <v>0</v>
      </c>
      <c r="T31" s="2">
        <v>2</v>
      </c>
      <c r="U31" s="2">
        <v>0.25</v>
      </c>
      <c r="V31" s="2">
        <v>0</v>
      </c>
      <c r="W31" s="2">
        <v>0</v>
      </c>
      <c r="X31" s="2">
        <v>2</v>
      </c>
      <c r="Y31" s="2">
        <v>1</v>
      </c>
      <c r="Z31" s="2">
        <v>0</v>
      </c>
      <c r="AA31" s="2">
        <v>0</v>
      </c>
      <c r="AB31" s="2">
        <v>0.25</v>
      </c>
      <c r="AC31" s="2">
        <v>0</v>
      </c>
      <c r="AD31" s="2">
        <v>0</v>
      </c>
      <c r="AE31" s="2">
        <v>1.5</v>
      </c>
      <c r="AF31" s="2">
        <v>1</v>
      </c>
      <c r="AG31" s="2">
        <v>0</v>
      </c>
      <c r="AH31" s="2">
        <v>0</v>
      </c>
      <c r="AI31" s="10">
        <f t="shared" si="4"/>
        <v>8.5</v>
      </c>
      <c r="AJ31" s="11">
        <f t="shared" si="5"/>
        <v>2.193548387096774</v>
      </c>
      <c r="AK31" s="2">
        <v>0.5</v>
      </c>
      <c r="AL31" s="2">
        <v>0</v>
      </c>
      <c r="AM31" s="2">
        <v>1</v>
      </c>
      <c r="AN31" s="2">
        <v>0.25</v>
      </c>
      <c r="AO31" s="2">
        <v>0</v>
      </c>
      <c r="AP31" s="2">
        <v>3</v>
      </c>
      <c r="AQ31" s="2">
        <v>0</v>
      </c>
      <c r="AR31" s="2">
        <v>0</v>
      </c>
      <c r="AS31" s="10">
        <f t="shared" si="6"/>
        <v>4.75</v>
      </c>
      <c r="AT31" s="11">
        <f t="shared" si="7"/>
        <v>1.5833333333333333</v>
      </c>
      <c r="AU31" s="12">
        <f t="shared" si="8"/>
        <v>16.25</v>
      </c>
      <c r="AV31" s="3">
        <f t="shared" si="9"/>
        <v>4.8507462686567164</v>
      </c>
      <c r="AW31" s="2">
        <v>5</v>
      </c>
      <c r="AX31" s="3">
        <f t="shared" si="10"/>
        <v>4.6884201819685689</v>
      </c>
    </row>
    <row r="32" spans="1:50" x14ac:dyDescent="0.2">
      <c r="A32" s="9" t="s">
        <v>76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10">
        <f t="shared" si="0"/>
        <v>0</v>
      </c>
      <c r="I32" s="11">
        <f t="shared" si="1"/>
        <v>0</v>
      </c>
      <c r="J32" s="2">
        <v>1</v>
      </c>
      <c r="K32" s="2">
        <v>1.5</v>
      </c>
      <c r="L32" s="2">
        <v>0</v>
      </c>
      <c r="M32" s="2">
        <v>0</v>
      </c>
      <c r="N32" s="2">
        <v>0.5</v>
      </c>
      <c r="O32" s="10">
        <f t="shared" si="2"/>
        <v>3</v>
      </c>
      <c r="P32" s="11">
        <f t="shared" si="3"/>
        <v>0.89999999999999991</v>
      </c>
      <c r="Q32" s="2">
        <v>1</v>
      </c>
      <c r="R32" s="2">
        <v>0</v>
      </c>
      <c r="S32" s="2">
        <v>1</v>
      </c>
      <c r="T32" s="2">
        <v>2</v>
      </c>
      <c r="U32" s="2">
        <v>0</v>
      </c>
      <c r="V32" s="2">
        <v>0</v>
      </c>
      <c r="W32" s="2">
        <v>0</v>
      </c>
      <c r="X32" s="2">
        <v>2</v>
      </c>
      <c r="Y32" s="2">
        <v>2</v>
      </c>
      <c r="Z32" s="2">
        <v>1</v>
      </c>
      <c r="AA32" s="2">
        <v>0</v>
      </c>
      <c r="AB32" s="2">
        <v>0</v>
      </c>
      <c r="AC32" s="2">
        <v>0</v>
      </c>
      <c r="AD32" s="2">
        <v>0</v>
      </c>
      <c r="AE32" s="2">
        <v>1.5</v>
      </c>
      <c r="AF32" s="2">
        <v>1</v>
      </c>
      <c r="AG32" s="2">
        <v>0</v>
      </c>
      <c r="AH32" s="2">
        <v>0</v>
      </c>
      <c r="AI32" s="10">
        <f t="shared" si="4"/>
        <v>11.5</v>
      </c>
      <c r="AJ32" s="11">
        <f t="shared" si="5"/>
        <v>2.967741935483871</v>
      </c>
      <c r="AK32" s="2">
        <v>0.25</v>
      </c>
      <c r="AL32" s="2">
        <v>1</v>
      </c>
      <c r="AM32" s="2">
        <v>2</v>
      </c>
      <c r="AN32" s="2">
        <v>1</v>
      </c>
      <c r="AO32" s="2">
        <v>0.5</v>
      </c>
      <c r="AP32" s="2">
        <v>3</v>
      </c>
      <c r="AQ32" s="2">
        <v>1.5</v>
      </c>
      <c r="AR32" s="2">
        <v>1.5</v>
      </c>
      <c r="AS32" s="10">
        <f t="shared" si="6"/>
        <v>10.75</v>
      </c>
      <c r="AT32" s="11">
        <f t="shared" si="7"/>
        <v>3.5833333333333335</v>
      </c>
      <c r="AU32" s="12">
        <f t="shared" si="8"/>
        <v>25.25</v>
      </c>
      <c r="AV32" s="3">
        <f t="shared" si="9"/>
        <v>7.5373134328358207</v>
      </c>
      <c r="AW32" s="2">
        <v>7.75</v>
      </c>
      <c r="AX32" s="3">
        <f t="shared" si="10"/>
        <v>7.4510752688172044</v>
      </c>
    </row>
    <row r="33" spans="1:50" x14ac:dyDescent="0.2">
      <c r="A33" s="9" t="s">
        <v>77</v>
      </c>
      <c r="B33" s="2">
        <v>0</v>
      </c>
      <c r="C33" s="2">
        <v>0</v>
      </c>
      <c r="D33" s="2">
        <v>0</v>
      </c>
      <c r="E33" s="2">
        <v>0</v>
      </c>
      <c r="F33" s="2">
        <v>1.5</v>
      </c>
      <c r="G33" s="2">
        <v>0</v>
      </c>
      <c r="H33" s="10">
        <f t="shared" si="0"/>
        <v>1.5</v>
      </c>
      <c r="I33" s="11">
        <f t="shared" si="1"/>
        <v>0.46153846153846156</v>
      </c>
      <c r="J33" s="2">
        <v>2</v>
      </c>
      <c r="K33" s="2">
        <v>2</v>
      </c>
      <c r="L33" s="2">
        <v>0</v>
      </c>
      <c r="M33" s="2">
        <v>1</v>
      </c>
      <c r="N33" s="2">
        <v>0.5</v>
      </c>
      <c r="O33" s="10">
        <f t="shared" si="2"/>
        <v>5.5</v>
      </c>
      <c r="P33" s="11">
        <f t="shared" si="3"/>
        <v>1.6500000000000001</v>
      </c>
      <c r="Q33" s="2">
        <v>0.5</v>
      </c>
      <c r="R33" s="2">
        <v>0</v>
      </c>
      <c r="S33" s="2">
        <v>1.5</v>
      </c>
      <c r="T33" s="2">
        <v>2</v>
      </c>
      <c r="U33" s="2">
        <v>0</v>
      </c>
      <c r="V33" s="2">
        <v>0</v>
      </c>
      <c r="W33" s="2">
        <v>0</v>
      </c>
      <c r="X33" s="2">
        <v>2</v>
      </c>
      <c r="Y33" s="2">
        <v>2</v>
      </c>
      <c r="Z33" s="2">
        <v>1.5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10">
        <f t="shared" si="4"/>
        <v>9.5</v>
      </c>
      <c r="AJ33" s="11">
        <f t="shared" si="5"/>
        <v>2.4516129032258065</v>
      </c>
      <c r="AK33" s="2">
        <v>1</v>
      </c>
      <c r="AL33" s="2">
        <v>0.5</v>
      </c>
      <c r="AM33" s="2">
        <v>1.75</v>
      </c>
      <c r="AN33" s="2">
        <v>0.75</v>
      </c>
      <c r="AO33" s="2">
        <v>0</v>
      </c>
      <c r="AP33" s="2">
        <v>0</v>
      </c>
      <c r="AQ33" s="2">
        <v>1.5</v>
      </c>
      <c r="AR33" s="2">
        <v>0</v>
      </c>
      <c r="AS33" s="10">
        <f t="shared" si="6"/>
        <v>5.5</v>
      </c>
      <c r="AT33" s="11">
        <f t="shared" si="7"/>
        <v>1.8333333333333333</v>
      </c>
      <c r="AU33" s="12">
        <f t="shared" si="8"/>
        <v>22</v>
      </c>
      <c r="AV33" s="3">
        <f t="shared" si="9"/>
        <v>6.5671641791044779</v>
      </c>
      <c r="AW33" s="2">
        <v>6.75</v>
      </c>
      <c r="AX33" s="3">
        <f t="shared" si="10"/>
        <v>6.3964846980976011</v>
      </c>
    </row>
    <row r="34" spans="1:50" x14ac:dyDescent="0.2">
      <c r="A34" s="9" t="s">
        <v>78</v>
      </c>
      <c r="B34" s="2">
        <v>1</v>
      </c>
      <c r="C34" s="2">
        <v>0</v>
      </c>
      <c r="D34" s="2">
        <v>0</v>
      </c>
      <c r="E34" s="2">
        <v>0</v>
      </c>
      <c r="F34" s="2">
        <v>1.5</v>
      </c>
      <c r="G34" s="2">
        <v>0</v>
      </c>
      <c r="H34" s="10">
        <f t="shared" si="0"/>
        <v>2.5</v>
      </c>
      <c r="I34" s="11">
        <f t="shared" si="1"/>
        <v>0.76923076923076927</v>
      </c>
      <c r="J34" s="2">
        <v>0</v>
      </c>
      <c r="K34" s="2">
        <v>0</v>
      </c>
      <c r="L34" s="2">
        <v>0</v>
      </c>
      <c r="M34" s="2">
        <v>1</v>
      </c>
      <c r="N34" s="2">
        <v>0.5</v>
      </c>
      <c r="O34" s="10">
        <f t="shared" si="2"/>
        <v>1.5</v>
      </c>
      <c r="P34" s="11">
        <f t="shared" si="3"/>
        <v>0.44999999999999996</v>
      </c>
      <c r="Q34" s="2">
        <v>0</v>
      </c>
      <c r="R34" s="2">
        <v>1</v>
      </c>
      <c r="S34" s="2">
        <v>1</v>
      </c>
      <c r="T34" s="2">
        <v>2</v>
      </c>
      <c r="U34" s="2">
        <v>0</v>
      </c>
      <c r="V34" s="2">
        <v>0</v>
      </c>
      <c r="W34" s="2">
        <v>2</v>
      </c>
      <c r="X34" s="2">
        <v>2</v>
      </c>
      <c r="Y34" s="2">
        <v>3</v>
      </c>
      <c r="Z34" s="2">
        <v>2</v>
      </c>
      <c r="AA34" s="2">
        <v>0</v>
      </c>
      <c r="AB34" s="2">
        <v>0</v>
      </c>
      <c r="AC34" s="2">
        <v>0</v>
      </c>
      <c r="AD34" s="2">
        <v>1.5</v>
      </c>
      <c r="AE34" s="2">
        <v>0</v>
      </c>
      <c r="AF34" s="2">
        <v>1</v>
      </c>
      <c r="AG34" s="2">
        <v>0</v>
      </c>
      <c r="AH34" s="2">
        <v>0</v>
      </c>
      <c r="AI34" s="10">
        <f t="shared" si="4"/>
        <v>15.5</v>
      </c>
      <c r="AJ34" s="11">
        <f t="shared" si="5"/>
        <v>4</v>
      </c>
      <c r="AK34" s="2">
        <v>1</v>
      </c>
      <c r="AL34" s="2">
        <v>0.75</v>
      </c>
      <c r="AM34" s="2">
        <v>0</v>
      </c>
      <c r="AN34" s="2">
        <v>0</v>
      </c>
      <c r="AO34" s="2">
        <v>0</v>
      </c>
      <c r="AP34" s="2">
        <v>0</v>
      </c>
      <c r="AQ34" s="2">
        <v>0.5</v>
      </c>
      <c r="AR34" s="2">
        <v>0.5</v>
      </c>
      <c r="AS34" s="10">
        <f t="shared" si="6"/>
        <v>2.75</v>
      </c>
      <c r="AT34" s="11">
        <f t="shared" si="7"/>
        <v>0.91666666666666663</v>
      </c>
      <c r="AU34" s="12">
        <f t="shared" si="8"/>
        <v>22.25</v>
      </c>
      <c r="AV34" s="3">
        <f t="shared" si="9"/>
        <v>6.6417910447761201</v>
      </c>
      <c r="AW34" s="2">
        <v>6.75</v>
      </c>
      <c r="AX34" s="3">
        <f t="shared" si="10"/>
        <v>6.1358974358974363</v>
      </c>
    </row>
    <row r="35" spans="1:50" x14ac:dyDescent="0.2">
      <c r="A35" s="9" t="s">
        <v>79</v>
      </c>
      <c r="B35" s="2">
        <v>1</v>
      </c>
      <c r="C35" s="2">
        <v>2</v>
      </c>
      <c r="D35" s="2">
        <v>2</v>
      </c>
      <c r="E35" s="2">
        <v>2.25</v>
      </c>
      <c r="F35" s="2">
        <v>0.5</v>
      </c>
      <c r="G35" s="2">
        <v>0</v>
      </c>
      <c r="H35" s="10">
        <f t="shared" si="0"/>
        <v>7.75</v>
      </c>
      <c r="I35" s="11">
        <f t="shared" si="1"/>
        <v>2.3846153846153846</v>
      </c>
      <c r="J35" s="2">
        <v>2</v>
      </c>
      <c r="K35" s="2">
        <v>1.75</v>
      </c>
      <c r="L35" s="2">
        <v>0</v>
      </c>
      <c r="M35" s="2">
        <v>1</v>
      </c>
      <c r="N35" s="2">
        <v>0.5</v>
      </c>
      <c r="O35" s="10">
        <f t="shared" si="2"/>
        <v>5.25</v>
      </c>
      <c r="P35" s="11">
        <f t="shared" si="3"/>
        <v>1.5750000000000002</v>
      </c>
      <c r="Q35" s="2">
        <v>1</v>
      </c>
      <c r="R35" s="2">
        <v>1</v>
      </c>
      <c r="S35" s="2">
        <v>2</v>
      </c>
      <c r="T35" s="5">
        <v>1.5</v>
      </c>
      <c r="U35" s="2">
        <v>0.5</v>
      </c>
      <c r="V35" s="2">
        <v>0.5</v>
      </c>
      <c r="W35" s="2">
        <v>1</v>
      </c>
      <c r="X35" s="2">
        <v>2</v>
      </c>
      <c r="Y35" s="2">
        <v>2.5</v>
      </c>
      <c r="Z35" s="2">
        <v>2</v>
      </c>
      <c r="AA35" s="2">
        <v>1</v>
      </c>
      <c r="AB35" s="2">
        <v>1</v>
      </c>
      <c r="AC35" s="2">
        <v>0.75</v>
      </c>
      <c r="AD35" s="2">
        <v>2</v>
      </c>
      <c r="AE35" s="2">
        <v>0</v>
      </c>
      <c r="AF35" s="2">
        <v>0</v>
      </c>
      <c r="AG35" s="2">
        <v>0</v>
      </c>
      <c r="AH35" s="2">
        <v>0</v>
      </c>
      <c r="AI35" s="10">
        <f t="shared" si="4"/>
        <v>18.75</v>
      </c>
      <c r="AJ35" s="11">
        <f t="shared" si="5"/>
        <v>4.838709677419355</v>
      </c>
      <c r="AK35" s="2">
        <v>1</v>
      </c>
      <c r="AL35" s="2">
        <v>0.5</v>
      </c>
      <c r="AM35" s="2">
        <v>3</v>
      </c>
      <c r="AN35" s="2">
        <v>1</v>
      </c>
      <c r="AO35" s="2">
        <v>1</v>
      </c>
      <c r="AP35" s="2">
        <v>3</v>
      </c>
      <c r="AQ35" s="2">
        <v>1.5</v>
      </c>
      <c r="AR35" s="2">
        <v>0</v>
      </c>
      <c r="AS35" s="10">
        <f t="shared" si="6"/>
        <v>11</v>
      </c>
      <c r="AT35" s="11">
        <f t="shared" si="7"/>
        <v>3.6666666666666665</v>
      </c>
      <c r="AU35" s="12">
        <f t="shared" si="8"/>
        <v>42.75</v>
      </c>
      <c r="AV35" s="3">
        <f t="shared" si="9"/>
        <v>12.761194029850746</v>
      </c>
      <c r="AW35" s="2">
        <v>13</v>
      </c>
      <c r="AX35" s="3">
        <f t="shared" si="10"/>
        <v>12.464991728701406</v>
      </c>
    </row>
    <row r="36" spans="1:50" x14ac:dyDescent="0.2">
      <c r="A36" s="9" t="s">
        <v>80</v>
      </c>
      <c r="B36" s="2">
        <v>1</v>
      </c>
      <c r="C36" s="2">
        <v>1.5</v>
      </c>
      <c r="D36" s="2">
        <v>1</v>
      </c>
      <c r="E36" s="2">
        <v>0</v>
      </c>
      <c r="F36" s="2">
        <v>0</v>
      </c>
      <c r="G36" s="2">
        <v>0</v>
      </c>
      <c r="H36" s="10">
        <f t="shared" si="0"/>
        <v>3.5</v>
      </c>
      <c r="I36" s="11">
        <f t="shared" si="1"/>
        <v>1.0769230769230769</v>
      </c>
      <c r="J36" s="2">
        <v>1.5</v>
      </c>
      <c r="K36" s="2">
        <v>0.5</v>
      </c>
      <c r="L36" s="2">
        <v>0</v>
      </c>
      <c r="M36" s="2">
        <v>0</v>
      </c>
      <c r="N36" s="2">
        <v>0</v>
      </c>
      <c r="O36" s="10">
        <f t="shared" si="2"/>
        <v>2</v>
      </c>
      <c r="P36" s="11">
        <f t="shared" si="3"/>
        <v>0.60000000000000009</v>
      </c>
      <c r="Q36" s="2">
        <v>0.5</v>
      </c>
      <c r="R36" s="2">
        <v>0.25</v>
      </c>
      <c r="S36" s="2">
        <v>2</v>
      </c>
      <c r="T36" s="2">
        <v>0</v>
      </c>
      <c r="U36" s="2">
        <v>0.25</v>
      </c>
      <c r="V36" s="2">
        <v>0.25</v>
      </c>
      <c r="W36" s="2">
        <v>2</v>
      </c>
      <c r="X36" s="2">
        <v>2</v>
      </c>
      <c r="Y36" s="2">
        <v>3</v>
      </c>
      <c r="Z36" s="2">
        <v>2</v>
      </c>
      <c r="AA36" s="2">
        <v>2</v>
      </c>
      <c r="AB36" s="2">
        <v>1</v>
      </c>
      <c r="AC36" s="2">
        <v>0.75</v>
      </c>
      <c r="AD36" s="2">
        <v>2</v>
      </c>
      <c r="AE36" s="2">
        <v>1.75</v>
      </c>
      <c r="AF36" s="2">
        <v>1</v>
      </c>
      <c r="AG36" s="2">
        <v>0</v>
      </c>
      <c r="AH36" s="2">
        <v>0</v>
      </c>
      <c r="AI36" s="10">
        <f t="shared" si="4"/>
        <v>20.75</v>
      </c>
      <c r="AJ36" s="11">
        <f t="shared" si="5"/>
        <v>5.354838709677419</v>
      </c>
      <c r="AK36" s="2">
        <v>1</v>
      </c>
      <c r="AL36" s="2">
        <v>0.5</v>
      </c>
      <c r="AM36" s="2">
        <v>2</v>
      </c>
      <c r="AN36" s="2">
        <v>1</v>
      </c>
      <c r="AO36" s="2">
        <v>0.5</v>
      </c>
      <c r="AP36" s="2">
        <v>2.5</v>
      </c>
      <c r="AQ36" s="2">
        <v>1.5</v>
      </c>
      <c r="AR36" s="2">
        <v>0.5</v>
      </c>
      <c r="AS36" s="10">
        <f t="shared" si="6"/>
        <v>9.5</v>
      </c>
      <c r="AT36" s="11">
        <f t="shared" si="7"/>
        <v>3.1666666666666665</v>
      </c>
      <c r="AU36" s="12">
        <f t="shared" si="8"/>
        <v>35.75</v>
      </c>
      <c r="AV36" s="3">
        <f t="shared" si="9"/>
        <v>10.671641791044777</v>
      </c>
      <c r="AW36" s="2">
        <v>10.75</v>
      </c>
      <c r="AX36" s="3">
        <f t="shared" si="10"/>
        <v>10.198428453267162</v>
      </c>
    </row>
    <row r="37" spans="1:50" x14ac:dyDescent="0.2">
      <c r="A37" s="9" t="s">
        <v>81</v>
      </c>
      <c r="B37" s="2">
        <v>1</v>
      </c>
      <c r="C37" s="2">
        <v>2</v>
      </c>
      <c r="D37" s="2">
        <v>1.5</v>
      </c>
      <c r="E37" s="2">
        <v>2.25</v>
      </c>
      <c r="F37" s="2">
        <v>3</v>
      </c>
      <c r="G37" s="2">
        <v>1</v>
      </c>
      <c r="H37" s="10">
        <f t="shared" si="0"/>
        <v>10.75</v>
      </c>
      <c r="I37" s="11">
        <f t="shared" si="1"/>
        <v>3.3076923076923075</v>
      </c>
      <c r="J37" s="2">
        <v>2</v>
      </c>
      <c r="K37" s="2">
        <v>1.75</v>
      </c>
      <c r="L37" s="2">
        <v>1.5</v>
      </c>
      <c r="M37" s="2">
        <v>1</v>
      </c>
      <c r="N37" s="2">
        <v>0</v>
      </c>
      <c r="O37" s="10">
        <f t="shared" si="2"/>
        <v>6.25</v>
      </c>
      <c r="P37" s="11">
        <f t="shared" si="3"/>
        <v>1.875</v>
      </c>
      <c r="Q37" s="2">
        <v>1</v>
      </c>
      <c r="R37" s="2">
        <v>1</v>
      </c>
      <c r="S37" s="2">
        <v>1</v>
      </c>
      <c r="T37" s="2">
        <v>2</v>
      </c>
      <c r="U37" s="2">
        <v>0.5</v>
      </c>
      <c r="V37" s="2">
        <v>1</v>
      </c>
      <c r="W37" s="2">
        <v>2</v>
      </c>
      <c r="X37" s="2">
        <v>2</v>
      </c>
      <c r="Y37" s="2">
        <v>3</v>
      </c>
      <c r="Z37" s="2">
        <v>2</v>
      </c>
      <c r="AA37" s="2">
        <v>2</v>
      </c>
      <c r="AB37" s="2">
        <v>1</v>
      </c>
      <c r="AC37" s="2">
        <v>1</v>
      </c>
      <c r="AD37" s="2">
        <v>1.75</v>
      </c>
      <c r="AE37" s="2">
        <v>1.5</v>
      </c>
      <c r="AF37" s="2">
        <v>0</v>
      </c>
      <c r="AG37" s="2">
        <v>0</v>
      </c>
      <c r="AH37" s="2">
        <v>0</v>
      </c>
      <c r="AI37" s="10">
        <f t="shared" si="4"/>
        <v>22.75</v>
      </c>
      <c r="AJ37" s="11">
        <f t="shared" si="5"/>
        <v>5.870967741935484</v>
      </c>
      <c r="AK37" s="2">
        <v>1</v>
      </c>
      <c r="AL37" s="2">
        <v>0.5</v>
      </c>
      <c r="AM37" s="2">
        <v>2</v>
      </c>
      <c r="AN37" s="2">
        <v>0.75</v>
      </c>
      <c r="AO37" s="2">
        <v>0.25</v>
      </c>
      <c r="AP37" s="2">
        <v>3</v>
      </c>
      <c r="AQ37" s="2">
        <v>1.5</v>
      </c>
      <c r="AR37" s="2">
        <v>2.5</v>
      </c>
      <c r="AS37" s="10">
        <f t="shared" si="6"/>
        <v>11.5</v>
      </c>
      <c r="AT37" s="11">
        <f t="shared" si="7"/>
        <v>3.8333333333333335</v>
      </c>
      <c r="AU37" s="12">
        <f t="shared" si="8"/>
        <v>51.25</v>
      </c>
      <c r="AV37" s="3">
        <f t="shared" si="9"/>
        <v>15.298507462686569</v>
      </c>
      <c r="AW37" s="2">
        <v>15.5</v>
      </c>
      <c r="AX37" s="3">
        <f t="shared" si="10"/>
        <v>14.886993382961125</v>
      </c>
    </row>
    <row r="38" spans="1:50" x14ac:dyDescent="0.2">
      <c r="A38" s="9" t="s">
        <v>82</v>
      </c>
      <c r="B38" s="2">
        <v>1</v>
      </c>
      <c r="C38" s="2">
        <v>2</v>
      </c>
      <c r="D38" s="2">
        <v>0</v>
      </c>
      <c r="E38" s="2">
        <v>1</v>
      </c>
      <c r="F38" s="2">
        <v>1.5</v>
      </c>
      <c r="G38" s="2">
        <v>0</v>
      </c>
      <c r="H38" s="10">
        <f t="shared" si="0"/>
        <v>5.5</v>
      </c>
      <c r="I38" s="11">
        <f t="shared" si="1"/>
        <v>1.6923076923076923</v>
      </c>
      <c r="J38" s="2">
        <v>0</v>
      </c>
      <c r="K38" s="2">
        <v>2</v>
      </c>
      <c r="L38" s="2">
        <v>1</v>
      </c>
      <c r="M38" s="2">
        <v>1</v>
      </c>
      <c r="N38" s="2">
        <v>0.5</v>
      </c>
      <c r="O38" s="10">
        <f t="shared" si="2"/>
        <v>4.5</v>
      </c>
      <c r="P38" s="11">
        <f t="shared" si="3"/>
        <v>1.35</v>
      </c>
      <c r="Q38" s="2">
        <v>0.5</v>
      </c>
      <c r="R38" s="2">
        <v>1</v>
      </c>
      <c r="S38" s="2">
        <v>1.5</v>
      </c>
      <c r="T38" s="2">
        <v>2</v>
      </c>
      <c r="U38" s="2">
        <v>0</v>
      </c>
      <c r="V38" s="2">
        <v>0.25</v>
      </c>
      <c r="W38" s="2">
        <v>1</v>
      </c>
      <c r="X38" s="2">
        <v>2</v>
      </c>
      <c r="Y38" s="2">
        <v>2</v>
      </c>
      <c r="Z38" s="2">
        <v>2</v>
      </c>
      <c r="AA38" s="2">
        <v>2</v>
      </c>
      <c r="AB38" s="2">
        <v>0</v>
      </c>
      <c r="AC38" s="2">
        <v>0.75</v>
      </c>
      <c r="AD38" s="2">
        <v>2</v>
      </c>
      <c r="AE38" s="2">
        <v>2</v>
      </c>
      <c r="AF38" s="2">
        <v>1</v>
      </c>
      <c r="AG38" s="2">
        <v>0</v>
      </c>
      <c r="AH38" s="2">
        <v>0</v>
      </c>
      <c r="AI38" s="10">
        <f t="shared" si="4"/>
        <v>20</v>
      </c>
      <c r="AJ38" s="11">
        <f t="shared" si="5"/>
        <v>5.161290322580645</v>
      </c>
      <c r="AK38" s="2">
        <v>1</v>
      </c>
      <c r="AL38" s="2">
        <v>0.5</v>
      </c>
      <c r="AM38" s="2">
        <v>2.5</v>
      </c>
      <c r="AN38" s="2">
        <v>0.75</v>
      </c>
      <c r="AO38" s="2">
        <v>1</v>
      </c>
      <c r="AP38" s="2">
        <v>2.5</v>
      </c>
      <c r="AQ38" s="2">
        <v>2</v>
      </c>
      <c r="AR38" s="2">
        <v>2</v>
      </c>
      <c r="AS38" s="10">
        <f t="shared" si="6"/>
        <v>12.25</v>
      </c>
      <c r="AT38" s="11">
        <f t="shared" si="7"/>
        <v>4.083333333333333</v>
      </c>
      <c r="AU38" s="12">
        <f t="shared" si="8"/>
        <v>42.25</v>
      </c>
      <c r="AV38" s="3">
        <f t="shared" si="9"/>
        <v>12.611940298507463</v>
      </c>
      <c r="AW38" s="2">
        <v>12.75</v>
      </c>
      <c r="AX38" s="3">
        <f t="shared" si="10"/>
        <v>12.286931348221671</v>
      </c>
    </row>
    <row r="39" spans="1:50" x14ac:dyDescent="0.2">
      <c r="A39" s="9" t="s">
        <v>83</v>
      </c>
      <c r="B39" s="2">
        <v>1</v>
      </c>
      <c r="C39" s="2">
        <v>0</v>
      </c>
      <c r="D39" s="2">
        <v>0</v>
      </c>
      <c r="E39" s="2">
        <v>2.25</v>
      </c>
      <c r="F39" s="2">
        <v>0</v>
      </c>
      <c r="G39" s="2">
        <v>0</v>
      </c>
      <c r="H39" s="10">
        <f t="shared" si="0"/>
        <v>3.25</v>
      </c>
      <c r="I39" s="11">
        <f t="shared" si="1"/>
        <v>1</v>
      </c>
      <c r="J39" s="2">
        <v>0</v>
      </c>
      <c r="K39" s="2">
        <v>0.5</v>
      </c>
      <c r="L39" s="2">
        <v>0</v>
      </c>
      <c r="M39" s="2">
        <v>0</v>
      </c>
      <c r="N39" s="2">
        <v>0</v>
      </c>
      <c r="O39" s="10">
        <f t="shared" si="2"/>
        <v>0.5</v>
      </c>
      <c r="P39" s="11">
        <f t="shared" si="3"/>
        <v>0.15000000000000002</v>
      </c>
      <c r="Q39" s="2">
        <v>1</v>
      </c>
      <c r="R39" s="2">
        <v>0.25</v>
      </c>
      <c r="S39" s="2">
        <v>2</v>
      </c>
      <c r="T39" s="2">
        <v>2</v>
      </c>
      <c r="U39" s="2">
        <v>1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5">
        <v>0</v>
      </c>
      <c r="AE39" s="2">
        <v>0</v>
      </c>
      <c r="AF39" s="2">
        <v>0</v>
      </c>
      <c r="AG39" s="2">
        <v>0</v>
      </c>
      <c r="AH39" s="2">
        <v>0</v>
      </c>
      <c r="AI39" s="10">
        <f t="shared" si="4"/>
        <v>6.25</v>
      </c>
      <c r="AJ39" s="11">
        <f t="shared" si="5"/>
        <v>1.6129032258064515</v>
      </c>
      <c r="AK39" s="2">
        <v>1</v>
      </c>
      <c r="AL39" s="2">
        <v>1</v>
      </c>
      <c r="AM39" s="2">
        <v>1</v>
      </c>
      <c r="AN39" s="2">
        <v>0</v>
      </c>
      <c r="AO39" s="2">
        <v>0</v>
      </c>
      <c r="AP39" s="2">
        <v>0</v>
      </c>
      <c r="AQ39" s="2">
        <v>1</v>
      </c>
      <c r="AR39" s="2">
        <v>0</v>
      </c>
      <c r="AS39" s="10">
        <f t="shared" si="6"/>
        <v>4</v>
      </c>
      <c r="AT39" s="11">
        <f t="shared" si="7"/>
        <v>1.3333333333333333</v>
      </c>
      <c r="AU39" s="12">
        <f t="shared" si="8"/>
        <v>14</v>
      </c>
      <c r="AV39" s="3">
        <f t="shared" si="9"/>
        <v>4.1791044776119399</v>
      </c>
      <c r="AW39" s="2">
        <v>4.25</v>
      </c>
      <c r="AX39" s="3">
        <f t="shared" si="10"/>
        <v>4.0962365591397845</v>
      </c>
    </row>
    <row r="40" spans="1:50" x14ac:dyDescent="0.2">
      <c r="A40" s="9" t="s">
        <v>84</v>
      </c>
      <c r="B40" s="2">
        <v>1</v>
      </c>
      <c r="C40" s="2">
        <v>2</v>
      </c>
      <c r="D40" s="2">
        <v>1.75</v>
      </c>
      <c r="E40" s="2">
        <v>2</v>
      </c>
      <c r="F40" s="2">
        <v>3</v>
      </c>
      <c r="G40" s="2">
        <v>0</v>
      </c>
      <c r="H40" s="10">
        <f t="shared" si="0"/>
        <v>9.75</v>
      </c>
      <c r="I40" s="11">
        <f t="shared" si="1"/>
        <v>3</v>
      </c>
      <c r="J40" s="2">
        <v>2</v>
      </c>
      <c r="K40" s="2">
        <v>2</v>
      </c>
      <c r="L40" s="2">
        <v>0</v>
      </c>
      <c r="M40" s="2">
        <v>1</v>
      </c>
      <c r="N40" s="2">
        <v>0</v>
      </c>
      <c r="O40" s="10">
        <f t="shared" si="2"/>
        <v>5</v>
      </c>
      <c r="P40" s="11">
        <f t="shared" si="3"/>
        <v>1.5</v>
      </c>
      <c r="Q40" s="2">
        <v>1</v>
      </c>
      <c r="R40" s="2">
        <v>1</v>
      </c>
      <c r="S40" s="2">
        <v>2</v>
      </c>
      <c r="T40" s="2">
        <v>2</v>
      </c>
      <c r="U40" s="2">
        <v>0</v>
      </c>
      <c r="V40" s="5">
        <v>1</v>
      </c>
      <c r="W40" s="2">
        <v>0</v>
      </c>
      <c r="X40" s="2">
        <v>2</v>
      </c>
      <c r="Y40" s="2">
        <v>3</v>
      </c>
      <c r="Z40" s="2">
        <v>2</v>
      </c>
      <c r="AA40" s="2">
        <v>2</v>
      </c>
      <c r="AB40" s="2">
        <v>0.75</v>
      </c>
      <c r="AC40" s="2">
        <v>0.75</v>
      </c>
      <c r="AD40" s="2">
        <v>2</v>
      </c>
      <c r="AE40" s="2">
        <v>1</v>
      </c>
      <c r="AF40" s="2">
        <v>1</v>
      </c>
      <c r="AG40" s="2">
        <v>0</v>
      </c>
      <c r="AH40" s="2">
        <v>0.75</v>
      </c>
      <c r="AI40" s="10">
        <f t="shared" si="4"/>
        <v>22.25</v>
      </c>
      <c r="AJ40" s="11">
        <f t="shared" si="5"/>
        <v>5.741935483870968</v>
      </c>
      <c r="AK40" s="2">
        <v>1</v>
      </c>
      <c r="AL40" s="2">
        <v>1</v>
      </c>
      <c r="AM40" s="2">
        <v>3</v>
      </c>
      <c r="AN40" s="2">
        <v>1</v>
      </c>
      <c r="AO40" s="2">
        <v>1</v>
      </c>
      <c r="AP40" s="2">
        <v>2.75</v>
      </c>
      <c r="AQ40" s="2">
        <v>2</v>
      </c>
      <c r="AR40" s="2">
        <v>2.25</v>
      </c>
      <c r="AS40" s="10">
        <f t="shared" si="6"/>
        <v>14</v>
      </c>
      <c r="AT40" s="11">
        <f t="shared" si="7"/>
        <v>4.666666666666667</v>
      </c>
      <c r="AU40" s="12">
        <f t="shared" si="8"/>
        <v>51</v>
      </c>
      <c r="AV40" s="3">
        <f t="shared" si="9"/>
        <v>15.223880597014926</v>
      </c>
      <c r="AW40" s="2">
        <v>15.25</v>
      </c>
      <c r="AX40" s="3">
        <f t="shared" si="10"/>
        <v>14.908602150537636</v>
      </c>
    </row>
    <row r="41" spans="1:50" x14ac:dyDescent="0.2">
      <c r="A41" s="9" t="s">
        <v>85</v>
      </c>
      <c r="B41" s="2">
        <v>1</v>
      </c>
      <c r="C41" s="2">
        <v>2</v>
      </c>
      <c r="D41" s="2">
        <v>1.75</v>
      </c>
      <c r="E41" s="2">
        <v>3</v>
      </c>
      <c r="F41" s="2">
        <v>2.5</v>
      </c>
      <c r="G41" s="2">
        <v>0</v>
      </c>
      <c r="H41" s="10">
        <f t="shared" si="0"/>
        <v>10.25</v>
      </c>
      <c r="I41" s="11">
        <f t="shared" si="1"/>
        <v>3.1538461538461537</v>
      </c>
      <c r="J41" s="2">
        <v>2</v>
      </c>
      <c r="K41" s="2">
        <v>2</v>
      </c>
      <c r="L41" s="2">
        <v>3</v>
      </c>
      <c r="M41" s="2">
        <v>1</v>
      </c>
      <c r="N41" s="2">
        <v>1</v>
      </c>
      <c r="O41" s="10">
        <f t="shared" si="2"/>
        <v>9</v>
      </c>
      <c r="P41" s="11">
        <f t="shared" si="3"/>
        <v>2.7</v>
      </c>
      <c r="Q41" s="2">
        <v>1</v>
      </c>
      <c r="R41" s="2">
        <v>1</v>
      </c>
      <c r="S41" s="2">
        <v>2</v>
      </c>
      <c r="T41" s="2">
        <v>2</v>
      </c>
      <c r="U41" s="2">
        <v>1.75</v>
      </c>
      <c r="V41" s="2">
        <v>0.75</v>
      </c>
      <c r="W41" s="2">
        <v>2</v>
      </c>
      <c r="X41" s="2">
        <v>2</v>
      </c>
      <c r="Y41" s="2">
        <v>3</v>
      </c>
      <c r="Z41" s="2">
        <v>2</v>
      </c>
      <c r="AA41" s="2">
        <v>2</v>
      </c>
      <c r="AB41" s="2">
        <v>1</v>
      </c>
      <c r="AC41" s="2">
        <v>1</v>
      </c>
      <c r="AD41" s="2">
        <v>1.5</v>
      </c>
      <c r="AE41" s="2">
        <v>2</v>
      </c>
      <c r="AF41" s="2">
        <v>1</v>
      </c>
      <c r="AG41" s="2">
        <v>3</v>
      </c>
      <c r="AH41" s="2">
        <v>1</v>
      </c>
      <c r="AI41" s="10">
        <f t="shared" si="4"/>
        <v>30</v>
      </c>
      <c r="AJ41" s="11">
        <f t="shared" si="5"/>
        <v>7.741935483870968</v>
      </c>
      <c r="AK41" s="2">
        <v>0.5</v>
      </c>
      <c r="AL41" s="2">
        <v>0.5</v>
      </c>
      <c r="AM41" s="2">
        <v>3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10">
        <f t="shared" si="6"/>
        <v>4</v>
      </c>
      <c r="AT41" s="11">
        <f t="shared" si="7"/>
        <v>1.3333333333333333</v>
      </c>
      <c r="AU41" s="12">
        <f t="shared" si="8"/>
        <v>53.25</v>
      </c>
      <c r="AV41" s="3">
        <f t="shared" si="9"/>
        <v>15.895522388059701</v>
      </c>
      <c r="AW41" s="2">
        <v>16</v>
      </c>
      <c r="AX41" s="3">
        <f t="shared" si="10"/>
        <v>14.929114971050456</v>
      </c>
    </row>
    <row r="42" spans="1:50" x14ac:dyDescent="0.2">
      <c r="A42" s="9" t="s">
        <v>86</v>
      </c>
      <c r="B42" s="2">
        <v>1</v>
      </c>
      <c r="C42" s="2">
        <v>1.5</v>
      </c>
      <c r="D42" s="2">
        <v>0</v>
      </c>
      <c r="E42" s="2">
        <v>2.25</v>
      </c>
      <c r="F42" s="2">
        <v>0</v>
      </c>
      <c r="G42" s="2">
        <v>0</v>
      </c>
      <c r="H42" s="10">
        <f t="shared" si="0"/>
        <v>4.75</v>
      </c>
      <c r="I42" s="11">
        <f t="shared" si="1"/>
        <v>1.4615384615384615</v>
      </c>
      <c r="J42" s="2">
        <v>2</v>
      </c>
      <c r="K42" s="2">
        <v>1</v>
      </c>
      <c r="L42" s="2">
        <v>0</v>
      </c>
      <c r="M42" s="2">
        <v>1</v>
      </c>
      <c r="N42" s="2">
        <v>1</v>
      </c>
      <c r="O42" s="10">
        <f t="shared" si="2"/>
        <v>5</v>
      </c>
      <c r="P42" s="11">
        <f t="shared" si="3"/>
        <v>1.5</v>
      </c>
      <c r="Q42" s="2">
        <v>0</v>
      </c>
      <c r="R42" s="2">
        <v>0.25</v>
      </c>
      <c r="S42" s="2">
        <v>1.5</v>
      </c>
      <c r="T42" s="2">
        <v>2</v>
      </c>
      <c r="U42" s="2">
        <v>0.25</v>
      </c>
      <c r="V42" s="2">
        <v>0</v>
      </c>
      <c r="W42" s="2">
        <v>1</v>
      </c>
      <c r="X42" s="2">
        <v>2</v>
      </c>
      <c r="Y42" s="2">
        <v>1</v>
      </c>
      <c r="Z42" s="2">
        <v>1</v>
      </c>
      <c r="AA42" s="2">
        <v>2</v>
      </c>
      <c r="AB42" s="2">
        <v>0</v>
      </c>
      <c r="AC42" s="2">
        <v>1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10">
        <f t="shared" si="4"/>
        <v>12</v>
      </c>
      <c r="AJ42" s="11">
        <f t="shared" si="5"/>
        <v>3.096774193548387</v>
      </c>
      <c r="AK42" s="2">
        <v>1</v>
      </c>
      <c r="AL42" s="2">
        <v>0.5</v>
      </c>
      <c r="AM42" s="2">
        <v>2.5</v>
      </c>
      <c r="AN42" s="2">
        <v>1</v>
      </c>
      <c r="AO42" s="2">
        <v>0</v>
      </c>
      <c r="AP42" s="2">
        <v>3</v>
      </c>
      <c r="AQ42" s="2">
        <v>1.5</v>
      </c>
      <c r="AR42" s="2">
        <v>0</v>
      </c>
      <c r="AS42" s="10">
        <f t="shared" si="6"/>
        <v>9.5</v>
      </c>
      <c r="AT42" s="11">
        <f t="shared" si="7"/>
        <v>3.1666666666666665</v>
      </c>
      <c r="AU42" s="12">
        <f t="shared" si="8"/>
        <v>31.25</v>
      </c>
      <c r="AV42" s="3">
        <f t="shared" si="9"/>
        <v>9.3283582089552244</v>
      </c>
      <c r="AW42" s="2">
        <v>9.5</v>
      </c>
      <c r="AX42" s="3">
        <f t="shared" si="10"/>
        <v>9.2249793217535156</v>
      </c>
    </row>
    <row r="43" spans="1:50" x14ac:dyDescent="0.2">
      <c r="A43" s="9" t="s">
        <v>87</v>
      </c>
      <c r="B43" s="2">
        <v>1</v>
      </c>
      <c r="C43" s="2">
        <v>0</v>
      </c>
      <c r="D43" s="2">
        <v>2</v>
      </c>
      <c r="E43" s="2">
        <v>2.25</v>
      </c>
      <c r="F43" s="2">
        <v>0</v>
      </c>
      <c r="G43" s="2">
        <v>2</v>
      </c>
      <c r="H43" s="10">
        <f t="shared" si="0"/>
        <v>7.25</v>
      </c>
      <c r="I43" s="11">
        <f t="shared" si="1"/>
        <v>2.2307692307692308</v>
      </c>
      <c r="J43" s="2">
        <v>1.5</v>
      </c>
      <c r="K43" s="2">
        <v>0</v>
      </c>
      <c r="L43" s="2">
        <v>0</v>
      </c>
      <c r="M43" s="2">
        <v>0</v>
      </c>
      <c r="N43" s="2">
        <v>0</v>
      </c>
      <c r="O43" s="10">
        <f t="shared" si="2"/>
        <v>1.5</v>
      </c>
      <c r="P43" s="11">
        <f t="shared" si="3"/>
        <v>0.44999999999999996</v>
      </c>
      <c r="Q43" s="2">
        <v>1</v>
      </c>
      <c r="R43" s="5">
        <v>1</v>
      </c>
      <c r="S43" s="2">
        <v>1.5</v>
      </c>
      <c r="T43" s="2">
        <v>2</v>
      </c>
      <c r="U43" s="2">
        <v>0</v>
      </c>
      <c r="V43" s="2">
        <v>0</v>
      </c>
      <c r="W43" s="2">
        <v>2</v>
      </c>
      <c r="X43" s="2">
        <v>2</v>
      </c>
      <c r="Y43" s="2">
        <v>3</v>
      </c>
      <c r="Z43" s="2">
        <v>0</v>
      </c>
      <c r="AA43" s="2">
        <v>0</v>
      </c>
      <c r="AB43" s="2">
        <v>1</v>
      </c>
      <c r="AC43" s="2">
        <v>0</v>
      </c>
      <c r="AD43" s="2">
        <v>2</v>
      </c>
      <c r="AE43" s="2">
        <v>2</v>
      </c>
      <c r="AF43" s="2">
        <v>1</v>
      </c>
      <c r="AG43" s="2">
        <v>0</v>
      </c>
      <c r="AH43" s="2">
        <v>0</v>
      </c>
      <c r="AI43" s="10">
        <f t="shared" si="4"/>
        <v>18.5</v>
      </c>
      <c r="AJ43" s="11">
        <f t="shared" si="5"/>
        <v>4.774193548387097</v>
      </c>
      <c r="AK43" s="2">
        <v>1</v>
      </c>
      <c r="AL43" s="2">
        <v>0.5</v>
      </c>
      <c r="AM43" s="2">
        <v>2</v>
      </c>
      <c r="AN43" s="2">
        <v>0.75</v>
      </c>
      <c r="AO43" s="2">
        <v>0</v>
      </c>
      <c r="AP43" s="2">
        <v>2.5</v>
      </c>
      <c r="AQ43" s="2">
        <v>0</v>
      </c>
      <c r="AR43" s="2">
        <v>2.5</v>
      </c>
      <c r="AS43" s="10">
        <f t="shared" si="6"/>
        <v>9.25</v>
      </c>
      <c r="AT43" s="11">
        <f t="shared" si="7"/>
        <v>3.0833333333333335</v>
      </c>
      <c r="AU43" s="12">
        <f t="shared" si="8"/>
        <v>36.5</v>
      </c>
      <c r="AV43" s="3">
        <f t="shared" si="9"/>
        <v>10.895522388059701</v>
      </c>
      <c r="AW43" s="2">
        <v>11</v>
      </c>
      <c r="AX43" s="3">
        <f t="shared" si="10"/>
        <v>10.538296112489661</v>
      </c>
    </row>
    <row r="44" spans="1:50" x14ac:dyDescent="0.2">
      <c r="A44" s="9" t="s">
        <v>88</v>
      </c>
      <c r="B44" s="2">
        <v>0</v>
      </c>
      <c r="C44" s="2">
        <v>0</v>
      </c>
      <c r="D44" s="2">
        <v>0</v>
      </c>
      <c r="E44" s="2">
        <v>1.25</v>
      </c>
      <c r="F44" s="2">
        <v>0</v>
      </c>
      <c r="G44" s="2">
        <v>0</v>
      </c>
      <c r="H44" s="10">
        <f t="shared" si="0"/>
        <v>1.25</v>
      </c>
      <c r="I44" s="11">
        <f t="shared" si="1"/>
        <v>0.38461538461538464</v>
      </c>
      <c r="J44" s="2">
        <v>1.5</v>
      </c>
      <c r="K44" s="2">
        <v>2</v>
      </c>
      <c r="L44" s="2">
        <v>0</v>
      </c>
      <c r="M44" s="2">
        <v>1</v>
      </c>
      <c r="N44" s="2">
        <v>0.5</v>
      </c>
      <c r="O44" s="10">
        <f t="shared" si="2"/>
        <v>5</v>
      </c>
      <c r="P44" s="11">
        <f t="shared" si="3"/>
        <v>1.5</v>
      </c>
      <c r="Q44" s="2">
        <v>0</v>
      </c>
      <c r="R44" s="2">
        <v>0</v>
      </c>
      <c r="S44" s="2">
        <v>1</v>
      </c>
      <c r="T44" s="2">
        <v>2</v>
      </c>
      <c r="U44" s="2">
        <v>0</v>
      </c>
      <c r="V44" s="2">
        <v>0</v>
      </c>
      <c r="W44" s="2">
        <v>0</v>
      </c>
      <c r="X44" s="2">
        <v>2</v>
      </c>
      <c r="Y44" s="2">
        <v>2</v>
      </c>
      <c r="Z44" s="2">
        <v>0</v>
      </c>
      <c r="AA44" s="2">
        <v>2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10">
        <f t="shared" si="4"/>
        <v>9</v>
      </c>
      <c r="AJ44" s="11">
        <f t="shared" si="5"/>
        <v>2.3225806451612905</v>
      </c>
      <c r="AK44" s="2">
        <v>0.75</v>
      </c>
      <c r="AL44" s="2">
        <v>0.5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10">
        <f t="shared" si="6"/>
        <v>1.25</v>
      </c>
      <c r="AT44" s="11">
        <f t="shared" si="7"/>
        <v>0.41666666666666669</v>
      </c>
      <c r="AU44" s="12">
        <f t="shared" si="8"/>
        <v>16.5</v>
      </c>
      <c r="AV44" s="3">
        <f t="shared" si="9"/>
        <v>4.9253731343283578</v>
      </c>
      <c r="AW44" s="2">
        <v>5</v>
      </c>
      <c r="AX44" s="3">
        <f t="shared" si="10"/>
        <v>4.623862696443342</v>
      </c>
    </row>
    <row r="45" spans="1:50" x14ac:dyDescent="0.2">
      <c r="A45" s="9" t="s">
        <v>89</v>
      </c>
      <c r="B45" s="2">
        <v>0</v>
      </c>
      <c r="C45" s="2">
        <v>0.5</v>
      </c>
      <c r="D45" s="2">
        <v>2</v>
      </c>
      <c r="E45" s="2">
        <v>2.25</v>
      </c>
      <c r="F45" s="2">
        <v>0</v>
      </c>
      <c r="G45" s="2">
        <v>0</v>
      </c>
      <c r="H45" s="10">
        <f t="shared" si="0"/>
        <v>4.75</v>
      </c>
      <c r="I45" s="11">
        <f t="shared" si="1"/>
        <v>1.4615384615384615</v>
      </c>
      <c r="J45" s="2">
        <v>0</v>
      </c>
      <c r="K45" s="2">
        <v>1.5</v>
      </c>
      <c r="L45" s="2">
        <v>0</v>
      </c>
      <c r="M45" s="2">
        <v>0</v>
      </c>
      <c r="N45" s="2">
        <v>0</v>
      </c>
      <c r="O45" s="10">
        <f t="shared" si="2"/>
        <v>1.5</v>
      </c>
      <c r="P45" s="11">
        <f t="shared" si="3"/>
        <v>0.44999999999999996</v>
      </c>
      <c r="Q45" s="2">
        <v>0.25</v>
      </c>
      <c r="R45" s="2">
        <v>0</v>
      </c>
      <c r="S45" s="2">
        <v>0.5</v>
      </c>
      <c r="T45" s="2">
        <v>2</v>
      </c>
      <c r="U45" s="2">
        <v>0</v>
      </c>
      <c r="V45" s="2">
        <v>0</v>
      </c>
      <c r="W45" s="2">
        <v>2</v>
      </c>
      <c r="X45" s="2">
        <v>2</v>
      </c>
      <c r="Y45" s="2">
        <v>3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2</v>
      </c>
      <c r="AF45" s="2">
        <v>0</v>
      </c>
      <c r="AG45" s="2">
        <v>0</v>
      </c>
      <c r="AH45" s="2">
        <v>0</v>
      </c>
      <c r="AI45" s="10">
        <f t="shared" si="4"/>
        <v>11.75</v>
      </c>
      <c r="AJ45" s="11">
        <f t="shared" si="5"/>
        <v>3.032258064516129</v>
      </c>
      <c r="AK45" s="2">
        <v>0.75</v>
      </c>
      <c r="AL45" s="2">
        <v>0.5</v>
      </c>
      <c r="AM45" s="2">
        <v>0</v>
      </c>
      <c r="AN45" s="2">
        <v>0.25</v>
      </c>
      <c r="AO45" s="2">
        <v>0</v>
      </c>
      <c r="AP45" s="2">
        <v>2.5</v>
      </c>
      <c r="AQ45" s="2">
        <v>1</v>
      </c>
      <c r="AR45" s="2">
        <v>0.5</v>
      </c>
      <c r="AS45" s="10">
        <f t="shared" si="6"/>
        <v>5.5</v>
      </c>
      <c r="AT45" s="11">
        <f t="shared" si="7"/>
        <v>1.8333333333333333</v>
      </c>
      <c r="AU45" s="12">
        <f t="shared" si="8"/>
        <v>23.5</v>
      </c>
      <c r="AV45" s="3">
        <f t="shared" si="9"/>
        <v>7.0149253731343286</v>
      </c>
      <c r="AW45" s="2">
        <v>7.25</v>
      </c>
      <c r="AX45" s="3">
        <f t="shared" si="10"/>
        <v>6.7771298593879239</v>
      </c>
    </row>
    <row r="46" spans="1:50" x14ac:dyDescent="0.2">
      <c r="A46" s="9" t="s">
        <v>90</v>
      </c>
      <c r="B46" s="2">
        <v>1</v>
      </c>
      <c r="C46" s="2">
        <v>0</v>
      </c>
      <c r="D46" s="2">
        <v>1</v>
      </c>
      <c r="E46" s="2">
        <v>2.25</v>
      </c>
      <c r="F46" s="2">
        <v>0.25</v>
      </c>
      <c r="G46" s="2">
        <v>0</v>
      </c>
      <c r="H46" s="10">
        <f t="shared" si="0"/>
        <v>4.5</v>
      </c>
      <c r="I46" s="11">
        <f t="shared" si="1"/>
        <v>1.3846153846153846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10">
        <f t="shared" si="2"/>
        <v>0</v>
      </c>
      <c r="P46" s="11">
        <f t="shared" si="3"/>
        <v>0</v>
      </c>
      <c r="Q46" s="2">
        <v>1</v>
      </c>
      <c r="R46" s="2">
        <v>1</v>
      </c>
      <c r="S46" s="2">
        <v>2</v>
      </c>
      <c r="T46" s="2">
        <v>1.75</v>
      </c>
      <c r="U46" s="2">
        <v>0.5</v>
      </c>
      <c r="V46" s="2">
        <v>0</v>
      </c>
      <c r="W46" s="2">
        <v>2</v>
      </c>
      <c r="X46" s="2">
        <v>2</v>
      </c>
      <c r="Y46" s="2">
        <v>3</v>
      </c>
      <c r="Z46" s="2">
        <v>2</v>
      </c>
      <c r="AA46" s="2">
        <v>0</v>
      </c>
      <c r="AB46" s="2">
        <v>0</v>
      </c>
      <c r="AC46" s="2">
        <v>0</v>
      </c>
      <c r="AD46" s="2">
        <v>2</v>
      </c>
      <c r="AE46" s="2">
        <v>2</v>
      </c>
      <c r="AF46" s="2">
        <v>1</v>
      </c>
      <c r="AG46" s="2">
        <v>0</v>
      </c>
      <c r="AH46" s="2">
        <v>0</v>
      </c>
      <c r="AI46" s="10">
        <f t="shared" si="4"/>
        <v>20.25</v>
      </c>
      <c r="AJ46" s="11">
        <f t="shared" si="5"/>
        <v>5.225806451612903</v>
      </c>
      <c r="AK46" s="2">
        <v>1</v>
      </c>
      <c r="AL46" s="2">
        <v>0.5</v>
      </c>
      <c r="AM46" s="2">
        <v>2.5</v>
      </c>
      <c r="AN46" s="2">
        <v>1</v>
      </c>
      <c r="AO46" s="2">
        <v>0.5</v>
      </c>
      <c r="AP46" s="2">
        <v>2.5</v>
      </c>
      <c r="AQ46" s="2">
        <v>0</v>
      </c>
      <c r="AR46" s="2">
        <v>1.5</v>
      </c>
      <c r="AS46" s="10">
        <f t="shared" si="6"/>
        <v>9.5</v>
      </c>
      <c r="AT46" s="11">
        <f t="shared" si="7"/>
        <v>3.1666666666666665</v>
      </c>
      <c r="AU46" s="12">
        <f t="shared" si="8"/>
        <v>34.25</v>
      </c>
      <c r="AV46" s="3">
        <f t="shared" si="9"/>
        <v>10.223880597014926</v>
      </c>
      <c r="AW46" s="2">
        <v>10.25</v>
      </c>
      <c r="AX46" s="3">
        <f t="shared" si="10"/>
        <v>9.7770885028949532</v>
      </c>
    </row>
    <row r="47" spans="1:50" x14ac:dyDescent="0.2">
      <c r="A47" s="5" t="s">
        <v>91</v>
      </c>
      <c r="B47" s="2"/>
      <c r="C47" s="2"/>
      <c r="D47" s="2"/>
      <c r="E47" s="2"/>
      <c r="F47" s="2"/>
      <c r="G47" s="2"/>
      <c r="H47" s="3"/>
      <c r="I47" s="3">
        <f xml:space="preserve"> SUM(I4:I46)/43</f>
        <v>1.6547406082289808</v>
      </c>
      <c r="J47" s="3"/>
      <c r="K47" s="3"/>
      <c r="L47" s="3"/>
      <c r="M47" s="3"/>
      <c r="N47" s="3"/>
      <c r="O47" s="3"/>
      <c r="P47" s="3">
        <f xml:space="preserve"> SUM(P4:P46)/43</f>
        <v>1.0343023255813955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>
        <f xml:space="preserve"> SUM(AJ4:AJ46)/43</f>
        <v>4.042010502625657</v>
      </c>
      <c r="AK47" s="3"/>
      <c r="AL47" s="3"/>
      <c r="AM47" s="3"/>
      <c r="AN47" s="3"/>
      <c r="AO47" s="3"/>
      <c r="AP47" s="3"/>
      <c r="AQ47" s="3"/>
      <c r="AR47" s="3"/>
      <c r="AS47" s="3"/>
      <c r="AT47" s="3">
        <f xml:space="preserve"> SUM(AT4:AT46)/43</f>
        <v>2.558139534883721</v>
      </c>
      <c r="AU47" s="3"/>
      <c r="AV47" s="3">
        <f t="shared" ref="AV47:AX47" si="11" xml:space="preserve"> SUM(AV4:AV46)/43</f>
        <v>9.6008330440819183</v>
      </c>
      <c r="AW47" s="3">
        <f t="shared" si="11"/>
        <v>9.7267441860465116</v>
      </c>
      <c r="AX47" s="3">
        <f t="shared" si="11"/>
        <v>9.2891929713197552</v>
      </c>
    </row>
    <row r="48" spans="1:50" x14ac:dyDescent="0.2">
      <c r="AU48" s="13" t="s">
        <v>92</v>
      </c>
      <c r="AV48" s="14">
        <f>STDEV(AV4:AW46)</f>
        <v>4.1484940116612163</v>
      </c>
      <c r="AW48" s="14">
        <f t="shared" ref="AW48:AX48" si="12">STDEV(AW4:AX46)</f>
        <v>4.0873400832163345</v>
      </c>
      <c r="AX48" s="14">
        <f t="shared" si="12"/>
        <v>4.0331859058677733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Microsoft Office</dc:creator>
  <cp:lastModifiedBy>Utilisateur Microsoft Office</cp:lastModifiedBy>
  <dcterms:created xsi:type="dcterms:W3CDTF">2020-01-06T12:39:29Z</dcterms:created>
  <dcterms:modified xsi:type="dcterms:W3CDTF">2020-01-06T12:42:25Z</dcterms:modified>
</cp:coreProperties>
</file>